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พนักงานราชการ\ประเมินผลการปฏิบัติงาน\"/>
    </mc:Choice>
  </mc:AlternateContent>
  <workbookProtection workbookAlgorithmName="SHA-512" workbookHashValue="midNbJh1RITrqzz8msiNUWcGlBjRV0tkwOvbdF0V1P7IDf0Nk6EGgxEpaCkbnpwig7aNIGBIBpMeFnCfOrkilw==" workbookSaltValue="1XOPjVoJlXfCohhQuyNtNQ==" workbookSpinCount="100000" lockStructure="1"/>
  <bookViews>
    <workbookView xWindow="240" yWindow="135" windowWidth="20115" windowHeight="7935"/>
  </bookViews>
  <sheets>
    <sheet name="แบบประเมิน" sheetId="1" r:id="rId1"/>
  </sheets>
  <definedNames>
    <definedName name="Data">#REF!</definedName>
    <definedName name="Finish" localSheetId="0">แบบประเมิน!#REF!</definedName>
    <definedName name="No" localSheetId="0">แบบประเมิน!#REF!</definedName>
    <definedName name="_xlnm.Print_Area" localSheetId="0">แบบประเมิน!$B$1:$W$81</definedName>
    <definedName name="Start" localSheetId="0">แบบประเมิน!#REF!</definedName>
    <definedName name="Total" localSheetId="0">แบบประเมิน!#REF!</definedName>
  </definedNames>
  <calcPr calcId="152511"/>
</workbook>
</file>

<file path=xl/calcChain.xml><?xml version="1.0" encoding="utf-8"?>
<calcChain xmlns="http://schemas.openxmlformats.org/spreadsheetml/2006/main">
  <c r="P54" i="1" l="1"/>
  <c r="P55" i="1"/>
  <c r="P87" i="1" l="1"/>
  <c r="H85" i="1"/>
  <c r="P230" i="1" l="1"/>
  <c r="P229" i="1"/>
  <c r="P155" i="1"/>
  <c r="P154" i="1"/>
  <c r="P210" i="1"/>
  <c r="H167" i="1"/>
  <c r="P136" i="1"/>
  <c r="T97" i="1"/>
  <c r="V97" i="1" s="1"/>
  <c r="T96" i="1"/>
  <c r="V96" i="1" s="1"/>
  <c r="T95" i="1"/>
  <c r="V95" i="1" s="1"/>
  <c r="T94" i="1"/>
  <c r="V94" i="1" s="1"/>
  <c r="T93" i="1"/>
  <c r="V93" i="1" s="1"/>
  <c r="P216" i="1"/>
  <c r="P215" i="1"/>
  <c r="P142" i="1"/>
  <c r="P141" i="1"/>
  <c r="P211" i="1"/>
  <c r="F170" i="1"/>
  <c r="P169" i="1"/>
  <c r="E169" i="1"/>
  <c r="P137" i="1"/>
  <c r="F88" i="1"/>
  <c r="E87" i="1"/>
  <c r="U115" i="1"/>
  <c r="T114" i="1"/>
  <c r="V114" i="1" s="1"/>
  <c r="T113" i="1"/>
  <c r="V113" i="1" s="1"/>
  <c r="T112" i="1"/>
  <c r="V112" i="1" s="1"/>
  <c r="T111" i="1"/>
  <c r="V111" i="1" s="1"/>
  <c r="T110" i="1"/>
  <c r="V110" i="1" s="1"/>
  <c r="U98" i="1"/>
  <c r="U34" i="1"/>
  <c r="T33" i="1"/>
  <c r="V33" i="1" s="1"/>
  <c r="T32" i="1"/>
  <c r="V32" i="1" s="1"/>
  <c r="T31" i="1"/>
  <c r="V31" i="1" s="1"/>
  <c r="T30" i="1"/>
  <c r="V30" i="1" s="1"/>
  <c r="T29" i="1"/>
  <c r="V29" i="1" s="1"/>
  <c r="U17" i="1"/>
  <c r="T13" i="1"/>
  <c r="V13" i="1" s="1"/>
  <c r="T14" i="1"/>
  <c r="V14" i="1" s="1"/>
  <c r="T15" i="1"/>
  <c r="V15" i="1" s="1"/>
  <c r="T16" i="1"/>
  <c r="V16" i="1" s="1"/>
  <c r="T12" i="1"/>
  <c r="V12" i="1" s="1"/>
  <c r="V115" i="1" l="1"/>
  <c r="R117" i="1" s="1"/>
  <c r="V117" i="1" s="1"/>
  <c r="I127" i="1" s="1"/>
  <c r="N127" i="1" s="1"/>
  <c r="V98" i="1"/>
  <c r="R100" i="1" s="1"/>
  <c r="V100" i="1" s="1"/>
  <c r="I126" i="1" s="1"/>
  <c r="N126" i="1" s="1"/>
  <c r="V17" i="1"/>
  <c r="R19" i="1" s="1"/>
  <c r="V19" i="1" s="1"/>
  <c r="I44" i="1" s="1"/>
  <c r="N44" i="1" s="1"/>
  <c r="V34" i="1"/>
  <c r="R36" i="1" s="1"/>
  <c r="V36" i="1" s="1"/>
  <c r="I45" i="1" s="1"/>
  <c r="N45" i="1" s="1"/>
  <c r="N128" i="1" l="1"/>
  <c r="N46" i="1"/>
  <c r="R44" i="1" l="1"/>
  <c r="E183" i="1" s="1"/>
  <c r="R42" i="1"/>
  <c r="E181" i="1" s="1"/>
  <c r="R43" i="1"/>
  <c r="E182" i="1" s="1"/>
  <c r="R46" i="1"/>
  <c r="E185" i="1" s="1"/>
  <c r="R45" i="1"/>
  <c r="E184" i="1" s="1"/>
  <c r="R125" i="1"/>
  <c r="M182" i="1" s="1"/>
  <c r="R127" i="1"/>
  <c r="M184" i="1" s="1"/>
  <c r="R126" i="1"/>
  <c r="M183" i="1" s="1"/>
  <c r="R128" i="1"/>
  <c r="M185" i="1" s="1"/>
  <c r="R124" i="1"/>
  <c r="M181" i="1" s="1"/>
  <c r="K176" i="1"/>
  <c r="E192" i="1" l="1"/>
  <c r="E188" i="1"/>
  <c r="E191" i="1"/>
  <c r="E190" i="1"/>
  <c r="E189" i="1"/>
</calcChain>
</file>

<file path=xl/sharedStrings.xml><?xml version="1.0" encoding="utf-8"?>
<sst xmlns="http://schemas.openxmlformats.org/spreadsheetml/2006/main" count="314" uniqueCount="125">
  <si>
    <t>พฤติกรรมการปฏิบัติงาน</t>
  </si>
  <si>
    <t>ระดับที่แสดงออกจริง  (ก)</t>
  </si>
  <si>
    <t>1.00 – 1.99</t>
  </si>
  <si>
    <t>2.00 – 2.99</t>
  </si>
  <si>
    <t>3.00 – 3.99</t>
  </si>
  <si>
    <t>4.00 – 4.99</t>
  </si>
  <si>
    <t>1. การมุ่งผลสัมฤทธิ์</t>
  </si>
  <si>
    <t>2. การบริการที่ดี</t>
  </si>
  <si>
    <t>3. การสั่งสมความเชี่ยวชาญในงานอาชีพ</t>
  </si>
  <si>
    <t>4. การยึดมั่นในความถูกต้องชอบธรรมและจริยธรรม</t>
  </si>
  <si>
    <t>5. การทำงานเป็นทีม</t>
  </si>
  <si>
    <t>รวม</t>
  </si>
  <si>
    <t>ส่วนที่  1  ข้อมูลของผู้รับการประเมิน</t>
  </si>
  <si>
    <t>ส่วนที่  2  การประเมินผลสัมฤทธิ์ของงาน</t>
  </si>
  <si>
    <t>ชื่อผู้รับการประเมิน</t>
  </si>
  <si>
    <t>ตำแหน่ง</t>
  </si>
  <si>
    <t>วันเริ่มจ้าง</t>
  </si>
  <si>
    <t>กลุ่ม/หน่วยงาน</t>
  </si>
  <si>
    <t>สังกัด</t>
  </si>
  <si>
    <t>ตัวชี้วัด/ผลงาน</t>
  </si>
  <si>
    <t>ระดับค่าเป้าหมาย (ก)</t>
  </si>
  <si>
    <t>1.00 - 1.99</t>
  </si>
  <si>
    <t>2.00 -  2.99</t>
  </si>
  <si>
    <t>3.00 - 3.99</t>
  </si>
  <si>
    <t>4.00 - 4.99</t>
  </si>
  <si>
    <t>% น้ำหนัก
(ข)</t>
  </si>
  <si>
    <t>X  100  =</t>
  </si>
  <si>
    <t>5.00</t>
  </si>
  <si>
    <t>คะแนนรวมของทุกตัวชี้วัด (ค)</t>
  </si>
  <si>
    <r>
      <t xml:space="preserve">คะแนนผลสัมฤทธิ์ของงานครั้งที่ 1   </t>
    </r>
    <r>
      <rPr>
        <sz val="16"/>
        <color indexed="8"/>
        <rFont val="TH SarabunPSK"/>
        <family val="2"/>
      </rPr>
      <t>=</t>
    </r>
  </si>
  <si>
    <t>(ตัวหาร)  หมายถึง  คะแนนเต็มของระดับค่าเป้าหมาย</t>
  </si>
  <si>
    <r>
      <t>(ตัวคูณ)</t>
    </r>
    <r>
      <rPr>
        <sz val="8"/>
        <color indexed="8"/>
        <rFont val="TH SarabunPSK"/>
        <family val="2"/>
      </rPr>
      <t xml:space="preserve"> </t>
    </r>
    <r>
      <rPr>
        <sz val="14"/>
        <color indexed="8"/>
        <rFont val="TH SarabunPSK"/>
        <family val="2"/>
      </rPr>
      <t xml:space="preserve">  หมายถึง  การแปลงคะแนนรวมของผลสัมฤทธิ์ของงานให้เป็นคะแนนที่มีฐานคะแนนเต็มเป็น 100 คะแนน</t>
    </r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</si>
  <si>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  :</t>
    </r>
  </si>
  <si>
    <t>1.</t>
  </si>
  <si>
    <t>2.</t>
  </si>
  <si>
    <t>3.</t>
  </si>
  <si>
    <t>4.</t>
  </si>
  <si>
    <t>5.</t>
  </si>
  <si>
    <t>ส่วนที่  3  การประเมินพฤติกรรมการปฏิบัติงาน</t>
  </si>
  <si>
    <t>ต่ำกว่า
กำหนดมาก</t>
  </si>
  <si>
    <t xml:space="preserve"> X  100  = </t>
  </si>
  <si>
    <t>ต่ำกว่า
กำหนด</t>
  </si>
  <si>
    <t>ตาม
กำหนด</t>
  </si>
  <si>
    <t>เกินกว่า
กำหนด</t>
  </si>
  <si>
    <t>เกินกว่า
กำหนดมาก</t>
  </si>
  <si>
    <t>คะแนน (ค)
(ค = กxข)</t>
  </si>
  <si>
    <r>
      <t xml:space="preserve">คะแนนพฤติกรรมครั้งที่ 1   </t>
    </r>
    <r>
      <rPr>
        <sz val="16"/>
        <color indexed="8"/>
        <rFont val="TH SarabunPSK"/>
        <family val="2"/>
      </rPr>
      <t>=</t>
    </r>
  </si>
  <si>
    <t>คะแนนรวมของทุกสมรรถนะ (ค)</t>
  </si>
  <si>
    <t xml:space="preserve">5 </t>
  </si>
  <si>
    <t>(ตัวหาร)  หมายถึง  คะแนนเต็มของระดับที่แสดงออกจริง</t>
  </si>
  <si>
    <r>
      <t>(ตัวคูณ)</t>
    </r>
    <r>
      <rPr>
        <sz val="8"/>
        <color indexed="8"/>
        <rFont val="TH SarabunPSK"/>
        <family val="2"/>
      </rPr>
      <t xml:space="preserve"> </t>
    </r>
    <r>
      <rPr>
        <sz val="14"/>
        <color indexed="8"/>
        <rFont val="TH SarabunPSK"/>
        <family val="2"/>
      </rPr>
      <t xml:space="preserve">  หมายถึง  การแปลงคะแนนรวมของพฤติกรรมการปฏิบัติงานให้เป็นคะแนนที่มีฐานคะแนนเต็มเป็น 100 คะแนน</t>
    </r>
  </si>
  <si>
    <t>โรงพยาบาลสุรินทร์</t>
  </si>
  <si>
    <t>องค์ประกอบการประเมิน</t>
  </si>
  <si>
    <t>คะแนน (ก)</t>
  </si>
  <si>
    <t>น้ำหนัก (ข)</t>
  </si>
  <si>
    <t>ผลการประเมินผลสัมฤทธิ์</t>
  </si>
  <si>
    <t>ผลการประเมินพฤติกรรมฯ</t>
  </si>
  <si>
    <t>รวมคะแนน</t>
  </si>
  <si>
    <t>(ก) X (ข)</t>
  </si>
  <si>
    <t xml:space="preserve"> ดีเด่น</t>
  </si>
  <si>
    <t xml:space="preserve"> ดีมาก</t>
  </si>
  <si>
    <t xml:space="preserve"> ดี</t>
  </si>
  <si>
    <t xml:space="preserve"> พอใช้</t>
  </si>
  <si>
    <t xml:space="preserve"> ต้องปรับปรุง</t>
  </si>
  <si>
    <t>ความคิดเห็นเพิ่มเติมของผู้ประเมิน</t>
  </si>
  <si>
    <t xml:space="preserve">  ผู้รับการประเมิน</t>
  </si>
  <si>
    <t>ลงชื่อ :</t>
  </si>
  <si>
    <t>ตำแหน่ง :</t>
  </si>
  <si>
    <t>วันที่ :</t>
  </si>
  <si>
    <t xml:space="preserve">  ผู้ประเมิน</t>
  </si>
  <si>
    <t>พยาน</t>
  </si>
  <si>
    <r>
      <t>ส่วนที่  4  สรุปผลการประเมิน</t>
    </r>
    <r>
      <rPr>
        <b/>
        <sz val="16"/>
        <color indexed="8"/>
        <rFont val="TH SarabunPSK"/>
        <family val="2"/>
      </rPr>
      <t xml:space="preserve">  ครั้งที่ 1</t>
    </r>
  </si>
  <si>
    <r>
      <t>ส่วนที่  5  การรับทราบผลการประเมิน</t>
    </r>
    <r>
      <rPr>
        <b/>
        <sz val="16"/>
        <color indexed="8"/>
        <rFont val="TH SarabunPSK"/>
        <family val="2"/>
      </rPr>
      <t xml:space="preserve">  ครั้งที่ 1</t>
    </r>
  </si>
  <si>
    <r>
      <t xml:space="preserve"> </t>
    </r>
    <r>
      <rPr>
        <sz val="16"/>
        <color indexed="8"/>
        <rFont val="Wingdings"/>
        <charset val="2"/>
      </rPr>
      <t xml:space="preserve">¨ </t>
    </r>
    <r>
      <rPr>
        <sz val="16"/>
        <color indexed="8"/>
        <rFont val="TH SarabunPSK"/>
        <family val="2"/>
      </rPr>
      <t>ได้รับทราบผลการประเมินการปฏิบัติงานแล้ว</t>
    </r>
  </si>
  <si>
    <r>
      <t xml:space="preserve"> </t>
    </r>
    <r>
      <rPr>
        <sz val="16"/>
        <color indexed="8"/>
        <rFont val="Wingdings"/>
        <charset val="2"/>
      </rPr>
      <t xml:space="preserve">¨ </t>
    </r>
    <r>
      <rPr>
        <sz val="16"/>
        <color indexed="8"/>
        <rFont val="TH SarabunPSK"/>
        <family val="2"/>
      </rPr>
      <t>ได้แจ้งผลการประเมินและผู้รับการประเมินได้ลงนามรับทราบ</t>
    </r>
  </si>
  <si>
    <r>
      <t xml:space="preserve"> </t>
    </r>
    <r>
      <rPr>
        <sz val="16"/>
        <color indexed="8"/>
        <rFont val="Wingdings"/>
        <charset val="2"/>
      </rPr>
      <t xml:space="preserve">¨ </t>
    </r>
    <r>
      <rPr>
        <sz val="16"/>
        <color indexed="8"/>
        <rFont val="TH SarabunPSK"/>
        <family val="2"/>
      </rPr>
      <t>ได้แจ้งผลการประเมินเมื่อวันที่.........................................</t>
    </r>
  </si>
  <si>
    <r>
      <rPr>
        <sz val="16"/>
        <color indexed="9"/>
        <rFont val="TH SarabunPSK"/>
        <family val="2"/>
      </rPr>
      <t xml:space="preserve"> </t>
    </r>
    <r>
      <rPr>
        <sz val="16"/>
        <color indexed="9"/>
        <rFont val="Wingdings"/>
        <charset val="2"/>
      </rPr>
      <t xml:space="preserve">¨ </t>
    </r>
    <r>
      <rPr>
        <sz val="16"/>
        <color indexed="8"/>
        <rFont val="TH SarabunPSK"/>
        <family val="2"/>
      </rPr>
      <t>โดยมี...........................................................เป็นพยาน</t>
    </r>
  </si>
  <si>
    <r>
      <rPr>
        <sz val="16"/>
        <color indexed="9"/>
        <rFont val="TH SarabunPSK"/>
        <family val="2"/>
      </rPr>
      <t xml:space="preserve"> </t>
    </r>
    <r>
      <rPr>
        <sz val="16"/>
        <color indexed="9"/>
        <rFont val="Wingdings"/>
        <charset val="2"/>
      </rPr>
      <t xml:space="preserve">¨ </t>
    </r>
    <r>
      <rPr>
        <sz val="16"/>
        <color indexed="8"/>
        <rFont val="TH SarabunPSK"/>
        <family val="2"/>
      </rPr>
      <t>แต่ผู้รับการประเมินไม่ลงนามรับทราบ</t>
    </r>
  </si>
  <si>
    <t>ส่วนที่  6  ความเห็นของผู้บังคับบัญชาเหนือขึ้นไป</t>
  </si>
  <si>
    <t xml:space="preserve"> ผู้บังคับบัญชาเหนือขึ้นไป :</t>
  </si>
  <si>
    <r>
      <t xml:space="preserve"> </t>
    </r>
    <r>
      <rPr>
        <sz val="16"/>
        <color indexed="8"/>
        <rFont val="Wingdings"/>
        <charset val="2"/>
      </rPr>
      <t xml:space="preserve">¨ </t>
    </r>
    <r>
      <rPr>
        <sz val="16"/>
        <color indexed="8"/>
        <rFont val="TH SarabunPSK"/>
        <family val="2"/>
      </rPr>
      <t>เห็นด้วยกับผลการประเมิน</t>
    </r>
  </si>
  <si>
    <r>
      <t xml:space="preserve"> </t>
    </r>
    <r>
      <rPr>
        <sz val="16"/>
        <color indexed="8"/>
        <rFont val="Wingdings"/>
        <charset val="2"/>
      </rPr>
      <t xml:space="preserve">¨ </t>
    </r>
    <r>
      <rPr>
        <sz val="16"/>
        <color indexed="8"/>
        <rFont val="TH SarabunPSK"/>
        <family val="2"/>
      </rPr>
      <t>มีความเห็นต่าง ดังนี้</t>
    </r>
  </si>
  <si>
    <t>ลงชื่อ</t>
  </si>
  <si>
    <t>วันที่</t>
  </si>
  <si>
    <t xml:space="preserve"> ผู้บังคับบัญชาเหนือขึ้นไปอีกชั้นหนึ่ง (ถ้ามี) :</t>
  </si>
  <si>
    <r>
      <t xml:space="preserve">คะแนนผลสัมฤทธิ์ของงานครั้งที่ 2   </t>
    </r>
    <r>
      <rPr>
        <sz val="16"/>
        <color indexed="8"/>
        <rFont val="TH SarabunPSK"/>
        <family val="2"/>
      </rPr>
      <t>=</t>
    </r>
  </si>
  <si>
    <r>
      <t xml:space="preserve">คะแนนพฤติกรรมครั้งที่ 2   </t>
    </r>
    <r>
      <rPr>
        <sz val="16"/>
        <color indexed="8"/>
        <rFont val="TH SarabunPSK"/>
        <family val="2"/>
      </rPr>
      <t>=</t>
    </r>
  </si>
  <si>
    <r>
      <t>ส่วนที่  4  สรุปผลการประเมิน</t>
    </r>
    <r>
      <rPr>
        <b/>
        <sz val="16"/>
        <color indexed="8"/>
        <rFont val="TH SarabunPSK"/>
        <family val="2"/>
      </rPr>
      <t xml:space="preserve">  ครั้งที่ 2</t>
    </r>
  </si>
  <si>
    <t>ระดับผลการประเมินครั้งที่ 2</t>
  </si>
  <si>
    <t>ระดับผลการประเมินครั้งที่ 1</t>
  </si>
  <si>
    <r>
      <t>ส่วนที่  5  การรับทราบผลการประเมิน</t>
    </r>
    <r>
      <rPr>
        <b/>
        <sz val="16"/>
        <color indexed="8"/>
        <rFont val="TH SarabunPSK"/>
        <family val="2"/>
      </rPr>
      <t xml:space="preserve">  ครั้งที่ 2</t>
    </r>
  </si>
  <si>
    <t>แบบสรุปผลการประเมินการปฏิบัติงาน 2 รอบการประเมิน</t>
  </si>
  <si>
    <t>1. ข้อมูลของผู้รับการประเมิน</t>
  </si>
  <si>
    <t>2. สรุปผลการประเมิน 2 รอบการประเมิน</t>
  </si>
  <si>
    <t>ผลการประเมินเฉลี่ย
2 รอบการประเมิน</t>
  </si>
  <si>
    <t>=</t>
  </si>
  <si>
    <t>ผลการประเมินครั้งที่ 1 + ผลการประเมินครั้งที่ 2</t>
  </si>
  <si>
    <r>
      <t xml:space="preserve">ระดับผลการประเมิน </t>
    </r>
    <r>
      <rPr>
        <b/>
        <u/>
        <sz val="16"/>
        <color indexed="8"/>
        <rFont val="TH SarabunPSK"/>
        <family val="2"/>
      </rPr>
      <t>ครั้งที่ 1</t>
    </r>
  </si>
  <si>
    <t>3. สรุประดับผลการประเมิน 2 รอบการประเมิน</t>
  </si>
  <si>
    <t>ดีเด่น</t>
  </si>
  <si>
    <t>ดีมาก</t>
  </si>
  <si>
    <t>ดี</t>
  </si>
  <si>
    <t>พอใช้</t>
  </si>
  <si>
    <t>ต้องปรับปรุง</t>
  </si>
  <si>
    <r>
      <t xml:space="preserve">ระดับผลการประเมิน </t>
    </r>
    <r>
      <rPr>
        <b/>
        <u/>
        <sz val="16"/>
        <color indexed="8"/>
        <rFont val="TH SarabunPSK"/>
        <family val="2"/>
      </rPr>
      <t>ครั้งที่ 2</t>
    </r>
  </si>
  <si>
    <t>สรุประดับผลการประเมิน 2 รอบการประเมิน</t>
  </si>
  <si>
    <t>0 - 64 %</t>
  </si>
  <si>
    <t>65 - 74 %</t>
  </si>
  <si>
    <t>75 - 84 %</t>
  </si>
  <si>
    <t>85 - 94 %</t>
  </si>
  <si>
    <t>95 - 100 %</t>
  </si>
  <si>
    <t xml:space="preserve">   0 - 64 %</t>
  </si>
  <si>
    <t xml:space="preserve">   65 - 74 %</t>
  </si>
  <si>
    <t xml:space="preserve">   75 - 84 %</t>
  </si>
  <si>
    <t xml:space="preserve">   85 - 94 %</t>
  </si>
  <si>
    <t xml:space="preserve">   95 - 100 %</t>
  </si>
  <si>
    <t xml:space="preserve"> ความคิดเห็นเพิ่มเติมของผู้ประเมิน</t>
  </si>
  <si>
    <t>4. การรับทราบผลการประเมิน 2 รอบการประเมิน</t>
  </si>
  <si>
    <t>5. ความเห็นของผู้บังคับบัญชาเหนือขึ้นไป</t>
  </si>
  <si>
    <t>กลุ่ม</t>
  </si>
  <si>
    <t>วันสิ้นสุดการจ้าง</t>
  </si>
  <si>
    <t>แบบสรุปการประเมินผลการปฏิบัติงานของพนักงานราชการทั่วไป</t>
  </si>
  <si>
    <t>30  กันยายน  2567</t>
  </si>
  <si>
    <r>
      <rPr>
        <b/>
        <sz val="16"/>
        <color indexed="8"/>
        <rFont val="TH SarabunPSK"/>
        <family val="2"/>
      </rPr>
      <t xml:space="preserve">รอบการประเมิน  </t>
    </r>
    <r>
      <rPr>
        <b/>
        <u/>
        <sz val="16"/>
        <color indexed="8"/>
        <rFont val="TH SarabunPSK"/>
        <family val="2"/>
      </rPr>
      <t>ครั้งที่ 1</t>
    </r>
    <r>
      <rPr>
        <sz val="16"/>
        <color indexed="8"/>
        <rFont val="TH SarabunPSK"/>
        <family val="2"/>
      </rPr>
      <t xml:space="preserve">  ระหว่างวันที่   </t>
    </r>
    <r>
      <rPr>
        <b/>
        <sz val="16"/>
        <color indexed="8"/>
        <rFont val="TH SarabunPSK"/>
        <family val="2"/>
      </rPr>
      <t>1  ตุลาคม  2565</t>
    </r>
    <r>
      <rPr>
        <sz val="16"/>
        <color indexed="8"/>
        <rFont val="TH SarabunPSK"/>
        <family val="2"/>
      </rPr>
      <t xml:space="preserve">   ถึงวันที่   </t>
    </r>
    <r>
      <rPr>
        <b/>
        <sz val="16"/>
        <color indexed="8"/>
        <rFont val="TH SarabunPSK"/>
        <family val="2"/>
      </rPr>
      <t>31  มีนาคม  2566</t>
    </r>
  </si>
  <si>
    <r>
      <rPr>
        <b/>
        <sz val="16"/>
        <color indexed="8"/>
        <rFont val="TH SarabunPSK"/>
        <family val="2"/>
      </rPr>
      <t xml:space="preserve">รอบการประเมิน  </t>
    </r>
    <r>
      <rPr>
        <b/>
        <u/>
        <sz val="16"/>
        <color indexed="8"/>
        <rFont val="TH SarabunPSK"/>
        <family val="2"/>
      </rPr>
      <t>ครั้งที่ 2</t>
    </r>
    <r>
      <rPr>
        <sz val="16"/>
        <color indexed="8"/>
        <rFont val="TH SarabunPSK"/>
        <family val="2"/>
      </rPr>
      <t xml:space="preserve">  ระหว่างวันที่   </t>
    </r>
    <r>
      <rPr>
        <b/>
        <sz val="16"/>
        <color indexed="8"/>
        <rFont val="TH SarabunPSK"/>
        <family val="2"/>
      </rPr>
      <t>1  เมษายน  2566</t>
    </r>
    <r>
      <rPr>
        <sz val="16"/>
        <color indexed="8"/>
        <rFont val="TH SarabunPSK"/>
        <family val="2"/>
      </rPr>
      <t xml:space="preserve">   ถึงวันที่   </t>
    </r>
    <r>
      <rPr>
        <b/>
        <sz val="16"/>
        <color indexed="8"/>
        <rFont val="TH SarabunPSK"/>
        <family val="2"/>
      </rPr>
      <t>30  กันยายน  2566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</si>
</sst>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\ \%"/>
  </numFmts>
  <fonts count="21">
    <font>
      <sz val="11"/>
      <color theme="1"/>
      <name val="Calibri"/>
      <family val="2"/>
      <charset val="222"/>
      <scheme val="minor"/>
    </font>
    <font>
      <sz val="14"/>
      <color indexed="8"/>
      <name val="TH SarabunPSK"/>
      <family val="2"/>
    </font>
    <font>
      <b/>
      <sz val="16"/>
      <color indexed="8"/>
      <name val="TH SarabunPSK"/>
      <family val="2"/>
    </font>
    <font>
      <sz val="8"/>
      <color indexed="8"/>
      <name val="TH SarabunPSK"/>
      <family val="2"/>
    </font>
    <font>
      <b/>
      <u/>
      <sz val="16"/>
      <color indexed="8"/>
      <name val="TH SarabunPSK"/>
      <family val="2"/>
    </font>
    <font>
      <sz val="16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name val="Wingdings 2"/>
      <family val="1"/>
      <charset val="2"/>
    </font>
    <font>
      <sz val="16"/>
      <color indexed="8"/>
      <name val="Wingdings"/>
      <charset val="2"/>
    </font>
    <font>
      <sz val="16"/>
      <color indexed="9"/>
      <name val="TH SarabunPSK"/>
      <family val="2"/>
    </font>
    <font>
      <sz val="16"/>
      <color indexed="9"/>
      <name val="Wingdings"/>
      <charset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u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0"/>
      <color theme="1"/>
      <name val="TH SarabunPSK"/>
      <family val="2"/>
    </font>
    <font>
      <b/>
      <sz val="16"/>
      <color rgb="FF000000"/>
      <name val="Wingdings 2"/>
      <family val="1"/>
      <charset val="2"/>
    </font>
    <font>
      <b/>
      <sz val="18"/>
      <color theme="1"/>
      <name val="TH SarabunPSK"/>
      <family val="2"/>
    </font>
    <font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1" fillId="2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12" fillId="0" borderId="0" xfId="0" applyFont="1" applyFill="1" applyAlignment="1" applyProtection="1">
      <alignment vertical="center"/>
      <protection hidden="1"/>
    </xf>
    <xf numFmtId="0" fontId="13" fillId="0" borderId="1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13" fillId="0" borderId="1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Alignment="1" applyProtection="1">
      <alignment horizont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3" fillId="0" borderId="2" xfId="0" applyFont="1" applyFill="1" applyBorder="1" applyAlignment="1" applyProtection="1">
      <alignment horizontal="center" vertical="center"/>
      <protection hidden="1"/>
    </xf>
    <xf numFmtId="0" fontId="14" fillId="0" borderId="3" xfId="0" applyFont="1" applyFill="1" applyBorder="1" applyAlignment="1" applyProtection="1">
      <alignment horizontal="center" vertical="center" textRotation="90"/>
      <protection hidden="1"/>
    </xf>
    <xf numFmtId="49" fontId="14" fillId="0" borderId="4" xfId="0" applyNumberFormat="1" applyFont="1" applyFill="1" applyBorder="1" applyAlignment="1" applyProtection="1">
      <alignment horizontal="center" vertical="center" textRotation="90"/>
      <protection hidden="1"/>
    </xf>
    <xf numFmtId="0" fontId="13" fillId="0" borderId="5" xfId="0" applyFont="1" applyFill="1" applyBorder="1" applyAlignment="1" applyProtection="1">
      <alignment horizontal="center" vertical="center"/>
      <protection hidden="1"/>
    </xf>
    <xf numFmtId="164" fontId="13" fillId="0" borderId="3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Alignment="1" applyProtection="1">
      <alignment vertical="center"/>
      <protection hidden="1"/>
    </xf>
    <xf numFmtId="49" fontId="15" fillId="0" borderId="0" xfId="0" applyNumberFormat="1" applyFont="1" applyFill="1" applyAlignment="1" applyProtection="1">
      <alignment vertical="center"/>
      <protection hidden="1"/>
    </xf>
    <xf numFmtId="0" fontId="11" fillId="0" borderId="0" xfId="0" applyFont="1" applyFill="1" applyAlignment="1" applyProtection="1">
      <alignment horizontal="right" vertical="center"/>
      <protection hidden="1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0" borderId="0" xfId="0" applyFont="1" applyFill="1" applyAlignment="1" applyProtection="1">
      <alignment horizontal="left" vertical="center"/>
      <protection hidden="1"/>
    </xf>
    <xf numFmtId="0" fontId="16" fillId="0" borderId="0" xfId="0" applyFont="1" applyFill="1" applyAlignment="1" applyProtection="1">
      <alignment vertical="center"/>
      <protection hidden="1"/>
    </xf>
    <xf numFmtId="0" fontId="16" fillId="2" borderId="0" xfId="0" applyFont="1" applyFill="1" applyAlignment="1" applyProtection="1">
      <alignment vertical="center"/>
      <protection hidden="1"/>
    </xf>
    <xf numFmtId="0" fontId="16" fillId="0" borderId="0" xfId="0" applyFont="1" applyFill="1" applyAlignment="1" applyProtection="1">
      <alignment horizontal="left" vertical="center"/>
      <protection hidden="1"/>
    </xf>
    <xf numFmtId="0" fontId="13" fillId="0" borderId="3" xfId="0" applyFont="1" applyFill="1" applyBorder="1" applyAlignment="1" applyProtection="1">
      <alignment horizontal="center" vertical="center"/>
      <protection hidden="1"/>
    </xf>
    <xf numFmtId="0" fontId="17" fillId="0" borderId="2" xfId="0" applyFont="1" applyFill="1" applyBorder="1" applyAlignment="1" applyProtection="1">
      <alignment horizontal="center" vertical="center"/>
      <protection hidden="1"/>
    </xf>
    <xf numFmtId="49" fontId="17" fillId="0" borderId="2" xfId="0" applyNumberFormat="1" applyFont="1" applyFill="1" applyBorder="1" applyAlignment="1" applyProtection="1">
      <alignment horizontal="center" vertical="center"/>
      <protection hidden="1"/>
    </xf>
    <xf numFmtId="0" fontId="17" fillId="0" borderId="6" xfId="0" applyFont="1" applyFill="1" applyBorder="1" applyAlignment="1" applyProtection="1">
      <alignment horizontal="center" vertical="center" wrapText="1"/>
      <protection hidden="1"/>
    </xf>
    <xf numFmtId="0" fontId="17" fillId="0" borderId="6" xfId="0" applyFont="1" applyFill="1" applyBorder="1" applyAlignment="1" applyProtection="1">
      <alignment horizontal="center" vertical="center"/>
      <protection hidden="1"/>
    </xf>
    <xf numFmtId="49" fontId="11" fillId="0" borderId="0" xfId="0" applyNumberFormat="1" applyFont="1" applyFill="1" applyAlignment="1" applyProtection="1">
      <alignment horizontal="right" vertical="center"/>
      <protection hidden="1"/>
    </xf>
    <xf numFmtId="0" fontId="18" fillId="0" borderId="0" xfId="0" applyFont="1" applyFill="1" applyBorder="1" applyAlignment="1" applyProtection="1">
      <alignment horizontal="right" vertical="center"/>
      <protection hidden="1"/>
    </xf>
    <xf numFmtId="0" fontId="14" fillId="0" borderId="0" xfId="0" applyFont="1" applyFill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3" fillId="0" borderId="7" xfId="0" applyFont="1" applyFill="1" applyBorder="1" applyAlignment="1" applyProtection="1">
      <alignment vertical="center"/>
      <protection hidden="1"/>
    </xf>
    <xf numFmtId="0" fontId="11" fillId="0" borderId="8" xfId="0" applyFont="1" applyFill="1" applyBorder="1" applyAlignment="1" applyProtection="1">
      <alignment vertical="center"/>
      <protection hidden="1"/>
    </xf>
    <xf numFmtId="0" fontId="11" fillId="0" borderId="9" xfId="0" applyFont="1" applyFill="1" applyBorder="1" applyAlignment="1" applyProtection="1">
      <alignment vertical="center"/>
      <protection hidden="1"/>
    </xf>
    <xf numFmtId="0" fontId="5" fillId="0" borderId="10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11" fillId="0" borderId="11" xfId="0" applyFont="1" applyFill="1" applyBorder="1" applyAlignment="1" applyProtection="1">
      <alignment vertical="center"/>
      <protection hidden="1"/>
    </xf>
    <xf numFmtId="0" fontId="11" fillId="0" borderId="10" xfId="0" applyFont="1" applyFill="1" applyBorder="1" applyAlignment="1" applyProtection="1">
      <alignment vertical="center"/>
      <protection hidden="1"/>
    </xf>
    <xf numFmtId="0" fontId="13" fillId="0" borderId="10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11" fillId="0" borderId="12" xfId="0" applyFont="1" applyFill="1" applyBorder="1" applyAlignment="1" applyProtection="1">
      <alignment vertical="center"/>
      <protection hidden="1"/>
    </xf>
    <xf numFmtId="0" fontId="11" fillId="0" borderId="13" xfId="0" applyFont="1" applyFill="1" applyBorder="1" applyAlignment="1" applyProtection="1">
      <alignment vertical="center"/>
      <protection hidden="1"/>
    </xf>
    <xf numFmtId="0" fontId="11" fillId="0" borderId="4" xfId="0" applyFont="1" applyFill="1" applyBorder="1" applyAlignment="1" applyProtection="1">
      <alignment vertical="center"/>
      <protection hidden="1"/>
    </xf>
    <xf numFmtId="0" fontId="11" fillId="0" borderId="14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11" fillId="0" borderId="1" xfId="0" applyFont="1" applyFill="1" applyBorder="1" applyAlignment="1" applyProtection="1">
      <alignment vertical="center"/>
      <protection hidden="1"/>
    </xf>
    <xf numFmtId="0" fontId="11" fillId="0" borderId="15" xfId="0" applyFont="1" applyFill="1" applyBorder="1" applyAlignment="1" applyProtection="1">
      <alignment vertical="center"/>
      <protection hidden="1"/>
    </xf>
    <xf numFmtId="0" fontId="11" fillId="0" borderId="16" xfId="0" applyFont="1" applyFill="1" applyBorder="1" applyAlignment="1" applyProtection="1">
      <alignment vertical="center"/>
      <protection hidden="1"/>
    </xf>
    <xf numFmtId="0" fontId="15" fillId="0" borderId="0" xfId="0" applyFont="1" applyFill="1" applyAlignment="1" applyProtection="1">
      <alignment horizontal="left" vertical="center"/>
      <protection hidden="1"/>
    </xf>
    <xf numFmtId="0" fontId="13" fillId="0" borderId="0" xfId="0" applyFont="1" applyFill="1" applyAlignment="1" applyProtection="1">
      <alignment horizontal="left" vertical="center"/>
      <protection hidden="1"/>
    </xf>
    <xf numFmtId="0" fontId="4" fillId="0" borderId="7" xfId="0" applyFont="1" applyFill="1" applyBorder="1" applyAlignment="1" applyProtection="1">
      <alignment vertical="center"/>
      <protection hidden="1"/>
    </xf>
    <xf numFmtId="0" fontId="12" fillId="0" borderId="8" xfId="0" applyFont="1" applyFill="1" applyBorder="1" applyAlignment="1" applyProtection="1">
      <alignment vertical="center"/>
      <protection hidden="1"/>
    </xf>
    <xf numFmtId="0" fontId="11" fillId="0" borderId="17" xfId="0" applyFont="1" applyFill="1" applyBorder="1" applyAlignment="1" applyProtection="1">
      <alignment vertical="center"/>
      <protection hidden="1"/>
    </xf>
    <xf numFmtId="0" fontId="11" fillId="0" borderId="7" xfId="0" applyFont="1" applyFill="1" applyBorder="1" applyAlignment="1" applyProtection="1">
      <alignment vertical="center"/>
      <protection hidden="1"/>
    </xf>
    <xf numFmtId="49" fontId="11" fillId="0" borderId="18" xfId="0" applyNumberFormat="1" applyFont="1" applyFill="1" applyBorder="1" applyAlignment="1" applyProtection="1">
      <alignment vertical="center"/>
      <protection hidden="1"/>
    </xf>
    <xf numFmtId="0" fontId="11" fillId="0" borderId="10" xfId="0" applyFont="1" applyFill="1" applyBorder="1" applyAlignment="1" applyProtection="1">
      <alignment horizontal="left" vertical="top"/>
      <protection hidden="1"/>
    </xf>
    <xf numFmtId="164" fontId="11" fillId="0" borderId="3" xfId="0" applyNumberFormat="1" applyFont="1" applyFill="1" applyBorder="1" applyAlignment="1" applyProtection="1">
      <alignment horizontal="center" vertical="center"/>
      <protection hidden="1"/>
    </xf>
    <xf numFmtId="2" fontId="11" fillId="0" borderId="3" xfId="0" applyNumberFormat="1" applyFont="1" applyFill="1" applyBorder="1" applyAlignment="1" applyProtection="1">
      <alignment horizontal="center" vertical="center"/>
      <protection hidden="1"/>
    </xf>
    <xf numFmtId="0" fontId="11" fillId="0" borderId="5" xfId="0" applyFont="1" applyFill="1" applyBorder="1" applyAlignment="1" applyProtection="1">
      <alignment horizontal="center" vertical="center"/>
      <protection hidden="1"/>
    </xf>
    <xf numFmtId="49" fontId="14" fillId="0" borderId="18" xfId="0" applyNumberFormat="1" applyFont="1" applyFill="1" applyBorder="1" applyAlignment="1" applyProtection="1">
      <alignment horizontal="center" vertical="center" textRotation="90"/>
      <protection hidden="1"/>
    </xf>
    <xf numFmtId="49" fontId="14" fillId="0" borderId="5" xfId="0" applyNumberFormat="1" applyFont="1" applyFill="1" applyBorder="1" applyAlignment="1" applyProtection="1">
      <alignment horizontal="center" vertical="center" textRotation="90"/>
      <protection hidden="1"/>
    </xf>
    <xf numFmtId="49" fontId="11" fillId="0" borderId="19" xfId="0" applyNumberFormat="1" applyFont="1" applyFill="1" applyBorder="1" applyAlignment="1" applyProtection="1">
      <alignment horizontal="left" vertical="center"/>
      <protection hidden="1"/>
    </xf>
    <xf numFmtId="49" fontId="11" fillId="0" borderId="5" xfId="0" applyNumberFormat="1" applyFont="1" applyFill="1" applyBorder="1" applyAlignment="1" applyProtection="1">
      <alignment horizontal="left" vertical="center"/>
      <protection hidden="1"/>
    </xf>
    <xf numFmtId="0" fontId="13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9" xfId="0" applyFont="1" applyFill="1" applyBorder="1" applyAlignment="1" applyProtection="1">
      <alignment horizontal="center" vertical="center" wrapText="1"/>
      <protection hidden="1"/>
    </xf>
    <xf numFmtId="0" fontId="13" fillId="0" borderId="12" xfId="0" applyFont="1" applyFill="1" applyBorder="1" applyAlignment="1" applyProtection="1">
      <alignment horizontal="center" vertical="center" wrapText="1"/>
      <protection hidden="1"/>
    </xf>
    <xf numFmtId="0" fontId="13" fillId="0" borderId="4" xfId="0" applyFont="1" applyFill="1" applyBorder="1" applyAlignment="1" applyProtection="1">
      <alignment horizontal="center" vertical="center" wrapText="1"/>
      <protection hidden="1"/>
    </xf>
    <xf numFmtId="0" fontId="13" fillId="0" borderId="10" xfId="0" applyFont="1" applyFill="1" applyBorder="1" applyAlignment="1" applyProtection="1">
      <alignment horizontal="center" vertical="center" wrapText="1"/>
      <protection hidden="1"/>
    </xf>
    <xf numFmtId="0" fontId="13" fillId="0" borderId="11" xfId="0" applyFont="1" applyFill="1" applyBorder="1" applyAlignment="1" applyProtection="1">
      <alignment horizontal="center" vertical="center" wrapText="1"/>
      <protection hidden="1"/>
    </xf>
    <xf numFmtId="2" fontId="11" fillId="0" borderId="18" xfId="0" applyNumberFormat="1" applyFont="1" applyFill="1" applyBorder="1" applyAlignment="1" applyProtection="1">
      <alignment horizontal="center" vertical="center"/>
      <protection hidden="1"/>
    </xf>
    <xf numFmtId="2" fontId="11" fillId="0" borderId="5" xfId="0" applyNumberFormat="1" applyFont="1" applyFill="1" applyBorder="1" applyAlignment="1" applyProtection="1">
      <alignment horizontal="center" vertical="center"/>
      <protection hidden="1"/>
    </xf>
    <xf numFmtId="0" fontId="11" fillId="0" borderId="1" xfId="0" applyFont="1" applyFill="1" applyBorder="1" applyAlignment="1" applyProtection="1">
      <alignment horizontal="center" vertical="center"/>
      <protection hidden="1"/>
    </xf>
    <xf numFmtId="49" fontId="11" fillId="0" borderId="1" xfId="0" applyNumberFormat="1" applyFont="1" applyFill="1" applyBorder="1" applyAlignment="1" applyProtection="1">
      <alignment horizontal="center" vertical="center"/>
      <protection hidden="1"/>
    </xf>
    <xf numFmtId="0" fontId="11" fillId="0" borderId="20" xfId="0" applyFont="1" applyFill="1" applyBorder="1" applyAlignment="1" applyProtection="1">
      <alignment horizontal="center" vertical="center"/>
      <protection hidden="1"/>
    </xf>
    <xf numFmtId="49" fontId="11" fillId="0" borderId="15" xfId="0" applyNumberFormat="1" applyFont="1" applyFill="1" applyBorder="1" applyAlignment="1" applyProtection="1">
      <alignment horizontal="center" vertical="center"/>
      <protection hidden="1"/>
    </xf>
    <xf numFmtId="0" fontId="17" fillId="0" borderId="6" xfId="0" applyFont="1" applyFill="1" applyBorder="1" applyAlignment="1" applyProtection="1">
      <alignment horizontal="center" vertical="center" wrapText="1"/>
      <protection hidden="1"/>
    </xf>
    <xf numFmtId="0" fontId="17" fillId="0" borderId="6" xfId="0" applyFont="1" applyFill="1" applyBorder="1" applyAlignment="1" applyProtection="1">
      <alignment horizontal="center" vertical="center"/>
      <protection hidden="1"/>
    </xf>
    <xf numFmtId="0" fontId="13" fillId="0" borderId="3" xfId="0" applyFont="1" applyFill="1" applyBorder="1" applyAlignment="1" applyProtection="1">
      <alignment horizontal="center" vertical="center" wrapText="1"/>
      <protection hidden="1"/>
    </xf>
    <xf numFmtId="0" fontId="17" fillId="0" borderId="2" xfId="0" applyFont="1" applyFill="1" applyBorder="1" applyAlignment="1" applyProtection="1">
      <alignment horizontal="center" vertical="center"/>
      <protection hidden="1"/>
    </xf>
    <xf numFmtId="2" fontId="13" fillId="0" borderId="18" xfId="0" applyNumberFormat="1" applyFont="1" applyFill="1" applyBorder="1" applyAlignment="1" applyProtection="1">
      <alignment horizontal="center" vertical="center"/>
      <protection hidden="1"/>
    </xf>
    <xf numFmtId="2" fontId="13" fillId="0" borderId="5" xfId="0" applyNumberFormat="1" applyFont="1" applyFill="1" applyBorder="1" applyAlignment="1" applyProtection="1">
      <alignment horizontal="center" vertical="center"/>
      <protection hidden="1"/>
    </xf>
    <xf numFmtId="0" fontId="13" fillId="0" borderId="18" xfId="0" applyFont="1" applyFill="1" applyBorder="1" applyAlignment="1" applyProtection="1">
      <alignment horizontal="center" vertical="center"/>
      <protection hidden="1"/>
    </xf>
    <xf numFmtId="0" fontId="13" fillId="0" borderId="19" xfId="0" applyFont="1" applyFill="1" applyBorder="1" applyAlignment="1" applyProtection="1">
      <alignment horizontal="center" vertical="center"/>
      <protection hidden="1"/>
    </xf>
    <xf numFmtId="0" fontId="13" fillId="0" borderId="5" xfId="0" applyFont="1" applyFill="1" applyBorder="1" applyAlignment="1" applyProtection="1">
      <alignment horizontal="center" vertical="center"/>
      <protection hidden="1"/>
    </xf>
    <xf numFmtId="2" fontId="11" fillId="0" borderId="3" xfId="0" applyNumberFormat="1" applyFont="1" applyFill="1" applyBorder="1" applyAlignment="1" applyProtection="1">
      <alignment horizontal="center" vertical="center"/>
      <protection hidden="1"/>
    </xf>
    <xf numFmtId="0" fontId="13" fillId="0" borderId="3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Alignment="1" applyProtection="1">
      <alignment horizontal="center" vertical="center"/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11" fillId="0" borderId="0" xfId="0" applyFont="1" applyFill="1" applyBorder="1" applyAlignment="1" applyProtection="1">
      <alignment horizontal="left"/>
      <protection hidden="1"/>
    </xf>
    <xf numFmtId="0" fontId="13" fillId="0" borderId="7" xfId="0" applyFont="1" applyFill="1" applyBorder="1" applyAlignment="1" applyProtection="1">
      <alignment horizontal="center" vertical="center"/>
      <protection hidden="1"/>
    </xf>
    <xf numFmtId="0" fontId="13" fillId="0" borderId="8" xfId="0" applyFont="1" applyFill="1" applyBorder="1" applyAlignment="1" applyProtection="1">
      <alignment horizontal="center" vertical="center"/>
      <protection hidden="1"/>
    </xf>
    <xf numFmtId="0" fontId="13" fillId="0" borderId="9" xfId="0" applyFont="1" applyFill="1" applyBorder="1" applyAlignment="1" applyProtection="1">
      <alignment horizontal="center" vertical="center"/>
      <protection hidden="1"/>
    </xf>
    <xf numFmtId="0" fontId="13" fillId="0" borderId="12" xfId="0" applyFont="1" applyFill="1" applyBorder="1" applyAlignment="1" applyProtection="1">
      <alignment horizontal="center" vertical="center"/>
      <protection hidden="1"/>
    </xf>
    <xf numFmtId="0" fontId="13" fillId="0" borderId="13" xfId="0" applyFont="1" applyFill="1" applyBorder="1" applyAlignment="1" applyProtection="1">
      <alignment horizontal="center" vertical="center"/>
      <protection hidden="1"/>
    </xf>
    <xf numFmtId="0" fontId="13" fillId="0" borderId="4" xfId="0" applyFont="1" applyFill="1" applyBorder="1" applyAlignment="1" applyProtection="1">
      <alignment horizontal="center" vertical="center"/>
      <protection hidden="1"/>
    </xf>
    <xf numFmtId="0" fontId="13" fillId="0" borderId="2" xfId="0" applyFont="1" applyFill="1" applyBorder="1" applyAlignment="1" applyProtection="1">
      <alignment horizontal="center" vertical="center" wrapText="1"/>
      <protection hidden="1"/>
    </xf>
    <xf numFmtId="0" fontId="13" fillId="0" borderId="6" xfId="0" applyFont="1" applyFill="1" applyBorder="1" applyAlignment="1" applyProtection="1">
      <alignment horizontal="center" vertical="center" wrapText="1"/>
      <protection hidden="1"/>
    </xf>
    <xf numFmtId="0" fontId="14" fillId="0" borderId="18" xfId="0" applyFont="1" applyFill="1" applyBorder="1" applyAlignment="1" applyProtection="1">
      <alignment horizontal="center" vertical="center" textRotation="90"/>
      <protection hidden="1"/>
    </xf>
    <xf numFmtId="0" fontId="14" fillId="0" borderId="5" xfId="0" applyFont="1" applyFill="1" applyBorder="1" applyAlignment="1" applyProtection="1">
      <alignment horizontal="center" vertical="center" textRotation="90"/>
      <protection hidden="1"/>
    </xf>
    <xf numFmtId="49" fontId="17" fillId="0" borderId="2" xfId="0" applyNumberFormat="1" applyFont="1" applyFill="1" applyBorder="1" applyAlignment="1" applyProtection="1">
      <alignment horizontal="center" vertical="center"/>
      <protection hidden="1"/>
    </xf>
    <xf numFmtId="0" fontId="11" fillId="0" borderId="3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Alignment="1" applyProtection="1">
      <alignment horizontal="left" vertical="center"/>
      <protection hidden="1"/>
    </xf>
    <xf numFmtId="0" fontId="16" fillId="0" borderId="0" xfId="0" applyFont="1" applyFill="1" applyAlignment="1" applyProtection="1">
      <alignment horizontal="center" vertical="center"/>
      <protection hidden="1"/>
    </xf>
    <xf numFmtId="0" fontId="11" fillId="0" borderId="1" xfId="0" applyFont="1" applyFill="1" applyBorder="1" applyAlignment="1" applyProtection="1">
      <alignment horizontal="left" vertical="center"/>
      <protection hidden="1"/>
    </xf>
    <xf numFmtId="0" fontId="11" fillId="0" borderId="3" xfId="0" applyFont="1" applyFill="1" applyBorder="1" applyAlignment="1" applyProtection="1">
      <alignment horizontal="left" vertical="center"/>
      <protection hidden="1"/>
    </xf>
    <xf numFmtId="2" fontId="13" fillId="0" borderId="3" xfId="0" applyNumberFormat="1" applyFont="1" applyFill="1" applyBorder="1" applyAlignment="1" applyProtection="1">
      <alignment horizontal="center" vertical="center"/>
      <protection hidden="1"/>
    </xf>
    <xf numFmtId="2" fontId="11" fillId="0" borderId="19" xfId="0" applyNumberFormat="1" applyFont="1" applyFill="1" applyBorder="1" applyAlignment="1" applyProtection="1">
      <alignment horizontal="center" vertical="center"/>
      <protection hidden="1"/>
    </xf>
    <xf numFmtId="0" fontId="13" fillId="0" borderId="13" xfId="0" applyFont="1" applyFill="1" applyBorder="1" applyAlignment="1" applyProtection="1">
      <alignment horizontal="center" vertical="center" wrapText="1"/>
      <protection hidden="1"/>
    </xf>
    <xf numFmtId="164" fontId="11" fillId="0" borderId="18" xfId="0" applyNumberFormat="1" applyFont="1" applyFill="1" applyBorder="1" applyAlignment="1" applyProtection="1">
      <alignment horizontal="center" vertical="center"/>
      <protection hidden="1"/>
    </xf>
    <xf numFmtId="164" fontId="11" fillId="0" borderId="19" xfId="0" applyNumberFormat="1" applyFont="1" applyFill="1" applyBorder="1" applyAlignment="1" applyProtection="1">
      <alignment horizontal="center" vertical="center"/>
      <protection hidden="1"/>
    </xf>
    <xf numFmtId="164" fontId="11" fillId="0" borderId="5" xfId="0" applyNumberFormat="1" applyFont="1" applyFill="1" applyBorder="1" applyAlignment="1" applyProtection="1">
      <alignment horizontal="center" vertical="center"/>
      <protection hidden="1"/>
    </xf>
    <xf numFmtId="0" fontId="13" fillId="0" borderId="8" xfId="0" applyFont="1" applyFill="1" applyBorder="1" applyAlignment="1" applyProtection="1">
      <alignment horizontal="center" vertical="center" wrapText="1"/>
      <protection hidden="1"/>
    </xf>
    <xf numFmtId="49" fontId="20" fillId="0" borderId="1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Alignment="1" applyProtection="1">
      <alignment horizontal="right"/>
      <protection hidden="1"/>
    </xf>
    <xf numFmtId="0" fontId="13" fillId="0" borderId="15" xfId="0" applyFont="1" applyFill="1" applyBorder="1" applyAlignment="1" applyProtection="1">
      <alignment horizontal="center" vertical="center"/>
      <protection hidden="1"/>
    </xf>
    <xf numFmtId="0" fontId="11" fillId="0" borderId="15" xfId="0" applyFont="1" applyFill="1" applyBorder="1" applyAlignment="1" applyProtection="1">
      <alignment horizontal="center" vertical="center"/>
      <protection hidden="1"/>
    </xf>
    <xf numFmtId="0" fontId="13" fillId="0" borderId="1" xfId="0" applyFont="1" applyFill="1" applyBorder="1" applyAlignment="1" applyProtection="1">
      <alignment horizontal="center" vertical="center"/>
      <protection hidden="1"/>
    </xf>
    <xf numFmtId="49" fontId="11" fillId="0" borderId="0" xfId="0" applyNumberFormat="1" applyFont="1" applyFill="1" applyAlignment="1" applyProtection="1">
      <alignment horizontal="center" vertical="center"/>
      <protection hidden="1"/>
    </xf>
    <xf numFmtId="0" fontId="13" fillId="0" borderId="1" xfId="0" applyFont="1" applyFill="1" applyBorder="1" applyAlignment="1" applyProtection="1">
      <alignment horizontal="center"/>
      <protection hidden="1"/>
    </xf>
    <xf numFmtId="0" fontId="13" fillId="0" borderId="15" xfId="0" applyFont="1" applyFill="1" applyBorder="1" applyAlignment="1" applyProtection="1">
      <alignment horizontal="center"/>
      <protection hidden="1"/>
    </xf>
    <xf numFmtId="0" fontId="11" fillId="0" borderId="15" xfId="0" applyFont="1" applyFill="1" applyBorder="1" applyAlignment="1" applyProtection="1">
      <alignment horizontal="left" vertical="center"/>
      <protection hidden="1"/>
    </xf>
    <xf numFmtId="0" fontId="11" fillId="0" borderId="7" xfId="0" applyFont="1" applyFill="1" applyBorder="1" applyAlignment="1" applyProtection="1">
      <alignment horizontal="center" vertical="center" wrapText="1"/>
      <protection hidden="1"/>
    </xf>
    <xf numFmtId="0" fontId="11" fillId="0" borderId="8" xfId="0" applyFont="1" applyFill="1" applyBorder="1" applyAlignment="1" applyProtection="1">
      <alignment horizontal="center" vertical="center"/>
      <protection hidden="1"/>
    </xf>
    <xf numFmtId="0" fontId="11" fillId="0" borderId="9" xfId="0" applyFont="1" applyFill="1" applyBorder="1" applyAlignment="1" applyProtection="1">
      <alignment horizontal="center" vertical="center"/>
      <protection hidden="1"/>
    </xf>
    <xf numFmtId="0" fontId="11" fillId="0" borderId="10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1" fillId="0" borderId="11" xfId="0" applyFont="1" applyFill="1" applyBorder="1" applyAlignment="1" applyProtection="1">
      <alignment horizontal="center" vertical="center"/>
      <protection hidden="1"/>
    </xf>
    <xf numFmtId="0" fontId="11" fillId="0" borderId="12" xfId="0" applyFont="1" applyFill="1" applyBorder="1" applyAlignment="1" applyProtection="1">
      <alignment horizontal="center" vertical="center"/>
      <protection hidden="1"/>
    </xf>
    <xf numFmtId="0" fontId="11" fillId="0" borderId="13" xfId="0" applyFont="1" applyFill="1" applyBorder="1" applyAlignment="1" applyProtection="1">
      <alignment horizontal="center" vertical="center"/>
      <protection hidden="1"/>
    </xf>
    <xf numFmtId="0" fontId="11" fillId="0" borderId="4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Alignment="1" applyProtection="1">
      <alignment horizontal="center" vertical="center"/>
      <protection hidden="1"/>
    </xf>
    <xf numFmtId="0" fontId="13" fillId="0" borderId="0" xfId="0" applyFont="1" applyFill="1" applyAlignment="1" applyProtection="1">
      <alignment horizontal="center" vertical="center"/>
      <protection hidden="1"/>
    </xf>
  </cellXfs>
  <cellStyles count="1">
    <cellStyle name="ปกติ" xfId="0" builtinId="0"/>
  </cellStyles>
  <dxfs count="6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theme="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141136</xdr:colOff>
      <xdr:row>42</xdr:row>
      <xdr:rowOff>28575</xdr:rowOff>
    </xdr:from>
    <xdr:to>
      <xdr:col>18</xdr:col>
      <xdr:colOff>0</xdr:colOff>
      <xdr:row>42</xdr:row>
      <xdr:rowOff>254794</xdr:rowOff>
    </xdr:to>
    <xdr:sp macro="" textlink="">
      <xdr:nvSpPr>
        <xdr:cNvPr id="15" name="TextBox 14"/>
        <xdr:cNvSpPr txBox="1"/>
      </xdr:nvSpPr>
      <xdr:spPr>
        <a:xfrm>
          <a:off x="5675161" y="12230100"/>
          <a:ext cx="287489" cy="226219"/>
        </a:xfrm>
        <a:prstGeom prst="rect">
          <a:avLst/>
        </a:prstGeom>
        <a:noFill/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th-TH"/>
        </a:p>
      </xdr:txBody>
    </xdr:sp>
    <xdr:clientData/>
  </xdr:twoCellAnchor>
  <xdr:twoCellAnchor>
    <xdr:from>
      <xdr:col>17</xdr:col>
      <xdr:colOff>141136</xdr:colOff>
      <xdr:row>41</xdr:row>
      <xdr:rowOff>28575</xdr:rowOff>
    </xdr:from>
    <xdr:to>
      <xdr:col>18</xdr:col>
      <xdr:colOff>0</xdr:colOff>
      <xdr:row>41</xdr:row>
      <xdr:rowOff>254794</xdr:rowOff>
    </xdr:to>
    <xdr:sp macro="" textlink="">
      <xdr:nvSpPr>
        <xdr:cNvPr id="14" name="TextBox 13"/>
        <xdr:cNvSpPr txBox="1"/>
      </xdr:nvSpPr>
      <xdr:spPr>
        <a:xfrm>
          <a:off x="5675161" y="11925300"/>
          <a:ext cx="287489" cy="226219"/>
        </a:xfrm>
        <a:prstGeom prst="rect">
          <a:avLst/>
        </a:prstGeom>
        <a:noFill/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th-TH"/>
        </a:p>
      </xdr:txBody>
    </xdr:sp>
    <xdr:clientData/>
  </xdr:twoCellAnchor>
  <xdr:twoCellAnchor>
    <xdr:from>
      <xdr:col>17</xdr:col>
      <xdr:colOff>141136</xdr:colOff>
      <xdr:row>43</xdr:row>
      <xdr:rowOff>28575</xdr:rowOff>
    </xdr:from>
    <xdr:to>
      <xdr:col>18</xdr:col>
      <xdr:colOff>0</xdr:colOff>
      <xdr:row>43</xdr:row>
      <xdr:rowOff>254794</xdr:rowOff>
    </xdr:to>
    <xdr:sp macro="" textlink="">
      <xdr:nvSpPr>
        <xdr:cNvPr id="16" name="TextBox 15"/>
        <xdr:cNvSpPr txBox="1"/>
      </xdr:nvSpPr>
      <xdr:spPr>
        <a:xfrm>
          <a:off x="5675161" y="12534900"/>
          <a:ext cx="287489" cy="226219"/>
        </a:xfrm>
        <a:prstGeom prst="rect">
          <a:avLst/>
        </a:prstGeom>
        <a:noFill/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th-TH"/>
        </a:p>
      </xdr:txBody>
    </xdr:sp>
    <xdr:clientData/>
  </xdr:twoCellAnchor>
  <xdr:twoCellAnchor>
    <xdr:from>
      <xdr:col>17</xdr:col>
      <xdr:colOff>141670</xdr:colOff>
      <xdr:row>44</xdr:row>
      <xdr:rowOff>28575</xdr:rowOff>
    </xdr:from>
    <xdr:to>
      <xdr:col>18</xdr:col>
      <xdr:colOff>0</xdr:colOff>
      <xdr:row>44</xdr:row>
      <xdr:rowOff>254794</xdr:rowOff>
    </xdr:to>
    <xdr:sp macro="" textlink="">
      <xdr:nvSpPr>
        <xdr:cNvPr id="17" name="TextBox 16"/>
        <xdr:cNvSpPr txBox="1"/>
      </xdr:nvSpPr>
      <xdr:spPr>
        <a:xfrm>
          <a:off x="5675695" y="12839700"/>
          <a:ext cx="286955" cy="226219"/>
        </a:xfrm>
        <a:prstGeom prst="rect">
          <a:avLst/>
        </a:prstGeom>
        <a:noFill/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th-TH"/>
        </a:p>
      </xdr:txBody>
    </xdr:sp>
    <xdr:clientData/>
  </xdr:twoCellAnchor>
  <xdr:twoCellAnchor>
    <xdr:from>
      <xdr:col>17</xdr:col>
      <xdr:colOff>141670</xdr:colOff>
      <xdr:row>45</xdr:row>
      <xdr:rowOff>28575</xdr:rowOff>
    </xdr:from>
    <xdr:to>
      <xdr:col>18</xdr:col>
      <xdr:colOff>0</xdr:colOff>
      <xdr:row>45</xdr:row>
      <xdr:rowOff>254794</xdr:rowOff>
    </xdr:to>
    <xdr:sp macro="" textlink="">
      <xdr:nvSpPr>
        <xdr:cNvPr id="18" name="TextBox 17"/>
        <xdr:cNvSpPr txBox="1"/>
      </xdr:nvSpPr>
      <xdr:spPr>
        <a:xfrm>
          <a:off x="5675695" y="13144500"/>
          <a:ext cx="286955" cy="226219"/>
        </a:xfrm>
        <a:prstGeom prst="rect">
          <a:avLst/>
        </a:prstGeom>
        <a:noFill/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th-TH"/>
        </a:p>
      </xdr:txBody>
    </xdr:sp>
    <xdr:clientData/>
  </xdr:twoCellAnchor>
  <xdr:twoCellAnchor>
    <xdr:from>
      <xdr:col>17</xdr:col>
      <xdr:colOff>141136</xdr:colOff>
      <xdr:row>124</xdr:row>
      <xdr:rowOff>28575</xdr:rowOff>
    </xdr:from>
    <xdr:to>
      <xdr:col>18</xdr:col>
      <xdr:colOff>0</xdr:colOff>
      <xdr:row>124</xdr:row>
      <xdr:rowOff>254794</xdr:rowOff>
    </xdr:to>
    <xdr:sp macro="" textlink="">
      <xdr:nvSpPr>
        <xdr:cNvPr id="7" name="TextBox 6"/>
        <xdr:cNvSpPr txBox="1"/>
      </xdr:nvSpPr>
      <xdr:spPr>
        <a:xfrm>
          <a:off x="5675161" y="12077700"/>
          <a:ext cx="287489" cy="226219"/>
        </a:xfrm>
        <a:prstGeom prst="rect">
          <a:avLst/>
        </a:prstGeom>
        <a:noFill/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th-TH"/>
        </a:p>
      </xdr:txBody>
    </xdr:sp>
    <xdr:clientData/>
  </xdr:twoCellAnchor>
  <xdr:twoCellAnchor>
    <xdr:from>
      <xdr:col>17</xdr:col>
      <xdr:colOff>141136</xdr:colOff>
      <xdr:row>123</xdr:row>
      <xdr:rowOff>28575</xdr:rowOff>
    </xdr:from>
    <xdr:to>
      <xdr:col>18</xdr:col>
      <xdr:colOff>0</xdr:colOff>
      <xdr:row>123</xdr:row>
      <xdr:rowOff>254794</xdr:rowOff>
    </xdr:to>
    <xdr:sp macro="" textlink="">
      <xdr:nvSpPr>
        <xdr:cNvPr id="8" name="TextBox 7"/>
        <xdr:cNvSpPr txBox="1"/>
      </xdr:nvSpPr>
      <xdr:spPr>
        <a:xfrm>
          <a:off x="5675161" y="11772900"/>
          <a:ext cx="287489" cy="226219"/>
        </a:xfrm>
        <a:prstGeom prst="rect">
          <a:avLst/>
        </a:prstGeom>
        <a:noFill/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th-TH"/>
        </a:p>
      </xdr:txBody>
    </xdr:sp>
    <xdr:clientData/>
  </xdr:twoCellAnchor>
  <xdr:twoCellAnchor>
    <xdr:from>
      <xdr:col>17</xdr:col>
      <xdr:colOff>141136</xdr:colOff>
      <xdr:row>125</xdr:row>
      <xdr:rowOff>28575</xdr:rowOff>
    </xdr:from>
    <xdr:to>
      <xdr:col>18</xdr:col>
      <xdr:colOff>0</xdr:colOff>
      <xdr:row>125</xdr:row>
      <xdr:rowOff>254794</xdr:rowOff>
    </xdr:to>
    <xdr:sp macro="" textlink="">
      <xdr:nvSpPr>
        <xdr:cNvPr id="9" name="TextBox 8"/>
        <xdr:cNvSpPr txBox="1"/>
      </xdr:nvSpPr>
      <xdr:spPr>
        <a:xfrm>
          <a:off x="5675161" y="12382500"/>
          <a:ext cx="287489" cy="226219"/>
        </a:xfrm>
        <a:prstGeom prst="rect">
          <a:avLst/>
        </a:prstGeom>
        <a:noFill/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th-TH"/>
        </a:p>
      </xdr:txBody>
    </xdr:sp>
    <xdr:clientData/>
  </xdr:twoCellAnchor>
  <xdr:twoCellAnchor>
    <xdr:from>
      <xdr:col>17</xdr:col>
      <xdr:colOff>141670</xdr:colOff>
      <xdr:row>126</xdr:row>
      <xdr:rowOff>28575</xdr:rowOff>
    </xdr:from>
    <xdr:to>
      <xdr:col>18</xdr:col>
      <xdr:colOff>0</xdr:colOff>
      <xdr:row>126</xdr:row>
      <xdr:rowOff>254794</xdr:rowOff>
    </xdr:to>
    <xdr:sp macro="" textlink="">
      <xdr:nvSpPr>
        <xdr:cNvPr id="10" name="TextBox 9"/>
        <xdr:cNvSpPr txBox="1"/>
      </xdr:nvSpPr>
      <xdr:spPr>
        <a:xfrm>
          <a:off x="5675695" y="12687300"/>
          <a:ext cx="286955" cy="226219"/>
        </a:xfrm>
        <a:prstGeom prst="rect">
          <a:avLst/>
        </a:prstGeom>
        <a:noFill/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th-TH"/>
        </a:p>
      </xdr:txBody>
    </xdr:sp>
    <xdr:clientData/>
  </xdr:twoCellAnchor>
  <xdr:twoCellAnchor>
    <xdr:from>
      <xdr:col>17</xdr:col>
      <xdr:colOff>141670</xdr:colOff>
      <xdr:row>127</xdr:row>
      <xdr:rowOff>28575</xdr:rowOff>
    </xdr:from>
    <xdr:to>
      <xdr:col>18</xdr:col>
      <xdr:colOff>0</xdr:colOff>
      <xdr:row>127</xdr:row>
      <xdr:rowOff>254794</xdr:rowOff>
    </xdr:to>
    <xdr:sp macro="" textlink="">
      <xdr:nvSpPr>
        <xdr:cNvPr id="11" name="TextBox 10"/>
        <xdr:cNvSpPr txBox="1"/>
      </xdr:nvSpPr>
      <xdr:spPr>
        <a:xfrm>
          <a:off x="5675695" y="12992100"/>
          <a:ext cx="286955" cy="226219"/>
        </a:xfrm>
        <a:prstGeom prst="rect">
          <a:avLst/>
        </a:prstGeom>
        <a:noFill/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th-TH"/>
        </a:p>
      </xdr:txBody>
    </xdr:sp>
    <xdr:clientData/>
  </xdr:twoCellAnchor>
  <xdr:twoCellAnchor>
    <xdr:from>
      <xdr:col>4</xdr:col>
      <xdr:colOff>7785</xdr:colOff>
      <xdr:row>181</xdr:row>
      <xdr:rowOff>28575</xdr:rowOff>
    </xdr:from>
    <xdr:to>
      <xdr:col>5</xdr:col>
      <xdr:colOff>510</xdr:colOff>
      <xdr:row>181</xdr:row>
      <xdr:rowOff>254794</xdr:rowOff>
    </xdr:to>
    <xdr:sp macro="" textlink="">
      <xdr:nvSpPr>
        <xdr:cNvPr id="32" name="TextBox 31"/>
        <xdr:cNvSpPr txBox="1"/>
      </xdr:nvSpPr>
      <xdr:spPr>
        <a:xfrm>
          <a:off x="598335" y="49882425"/>
          <a:ext cx="288000" cy="226219"/>
        </a:xfrm>
        <a:prstGeom prst="rect">
          <a:avLst/>
        </a:prstGeom>
        <a:noFill/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th-TH"/>
        </a:p>
      </xdr:txBody>
    </xdr:sp>
    <xdr:clientData/>
  </xdr:twoCellAnchor>
  <xdr:twoCellAnchor>
    <xdr:from>
      <xdr:col>4</xdr:col>
      <xdr:colOff>7785</xdr:colOff>
      <xdr:row>180</xdr:row>
      <xdr:rowOff>28575</xdr:rowOff>
    </xdr:from>
    <xdr:to>
      <xdr:col>5</xdr:col>
      <xdr:colOff>510</xdr:colOff>
      <xdr:row>180</xdr:row>
      <xdr:rowOff>254794</xdr:rowOff>
    </xdr:to>
    <xdr:sp macro="" textlink="">
      <xdr:nvSpPr>
        <xdr:cNvPr id="33" name="TextBox 32"/>
        <xdr:cNvSpPr txBox="1"/>
      </xdr:nvSpPr>
      <xdr:spPr>
        <a:xfrm>
          <a:off x="598335" y="49577625"/>
          <a:ext cx="288000" cy="226219"/>
        </a:xfrm>
        <a:prstGeom prst="rect">
          <a:avLst/>
        </a:prstGeom>
        <a:noFill/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th-TH"/>
        </a:p>
      </xdr:txBody>
    </xdr:sp>
    <xdr:clientData/>
  </xdr:twoCellAnchor>
  <xdr:twoCellAnchor>
    <xdr:from>
      <xdr:col>4</xdr:col>
      <xdr:colOff>7785</xdr:colOff>
      <xdr:row>182</xdr:row>
      <xdr:rowOff>28575</xdr:rowOff>
    </xdr:from>
    <xdr:to>
      <xdr:col>5</xdr:col>
      <xdr:colOff>510</xdr:colOff>
      <xdr:row>182</xdr:row>
      <xdr:rowOff>254794</xdr:rowOff>
    </xdr:to>
    <xdr:sp macro="" textlink="">
      <xdr:nvSpPr>
        <xdr:cNvPr id="34" name="TextBox 33"/>
        <xdr:cNvSpPr txBox="1"/>
      </xdr:nvSpPr>
      <xdr:spPr>
        <a:xfrm>
          <a:off x="598335" y="50187225"/>
          <a:ext cx="288000" cy="226219"/>
        </a:xfrm>
        <a:prstGeom prst="rect">
          <a:avLst/>
        </a:prstGeom>
        <a:noFill/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th-TH"/>
        </a:p>
      </xdr:txBody>
    </xdr:sp>
    <xdr:clientData/>
  </xdr:twoCellAnchor>
  <xdr:twoCellAnchor>
    <xdr:from>
      <xdr:col>4</xdr:col>
      <xdr:colOff>8319</xdr:colOff>
      <xdr:row>183</xdr:row>
      <xdr:rowOff>28575</xdr:rowOff>
    </xdr:from>
    <xdr:to>
      <xdr:col>5</xdr:col>
      <xdr:colOff>1044</xdr:colOff>
      <xdr:row>183</xdr:row>
      <xdr:rowOff>254794</xdr:rowOff>
    </xdr:to>
    <xdr:sp macro="" textlink="">
      <xdr:nvSpPr>
        <xdr:cNvPr id="35" name="TextBox 34"/>
        <xdr:cNvSpPr txBox="1"/>
      </xdr:nvSpPr>
      <xdr:spPr>
        <a:xfrm>
          <a:off x="598869" y="50492025"/>
          <a:ext cx="288000" cy="226219"/>
        </a:xfrm>
        <a:prstGeom prst="rect">
          <a:avLst/>
        </a:prstGeom>
        <a:noFill/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th-TH"/>
        </a:p>
      </xdr:txBody>
    </xdr:sp>
    <xdr:clientData/>
  </xdr:twoCellAnchor>
  <xdr:twoCellAnchor>
    <xdr:from>
      <xdr:col>4</xdr:col>
      <xdr:colOff>8319</xdr:colOff>
      <xdr:row>184</xdr:row>
      <xdr:rowOff>28575</xdr:rowOff>
    </xdr:from>
    <xdr:to>
      <xdr:col>5</xdr:col>
      <xdr:colOff>1044</xdr:colOff>
      <xdr:row>184</xdr:row>
      <xdr:rowOff>254794</xdr:rowOff>
    </xdr:to>
    <xdr:sp macro="" textlink="">
      <xdr:nvSpPr>
        <xdr:cNvPr id="36" name="TextBox 35"/>
        <xdr:cNvSpPr txBox="1"/>
      </xdr:nvSpPr>
      <xdr:spPr>
        <a:xfrm>
          <a:off x="598869" y="50796825"/>
          <a:ext cx="288000" cy="226219"/>
        </a:xfrm>
        <a:prstGeom prst="rect">
          <a:avLst/>
        </a:prstGeom>
        <a:noFill/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th-TH"/>
        </a:p>
      </xdr:txBody>
    </xdr:sp>
    <xdr:clientData/>
  </xdr:twoCellAnchor>
  <xdr:twoCellAnchor>
    <xdr:from>
      <xdr:col>12</xdr:col>
      <xdr:colOff>217336</xdr:colOff>
      <xdr:row>181</xdr:row>
      <xdr:rowOff>28575</xdr:rowOff>
    </xdr:from>
    <xdr:to>
      <xdr:col>13</xdr:col>
      <xdr:colOff>511</xdr:colOff>
      <xdr:row>181</xdr:row>
      <xdr:rowOff>254794</xdr:rowOff>
    </xdr:to>
    <xdr:sp macro="" textlink="">
      <xdr:nvSpPr>
        <xdr:cNvPr id="52" name="TextBox 51"/>
        <xdr:cNvSpPr txBox="1"/>
      </xdr:nvSpPr>
      <xdr:spPr>
        <a:xfrm>
          <a:off x="3684436" y="49730025"/>
          <a:ext cx="288000" cy="226219"/>
        </a:xfrm>
        <a:prstGeom prst="rect">
          <a:avLst/>
        </a:prstGeom>
        <a:noFill/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th-TH"/>
        </a:p>
      </xdr:txBody>
    </xdr:sp>
    <xdr:clientData/>
  </xdr:twoCellAnchor>
  <xdr:twoCellAnchor>
    <xdr:from>
      <xdr:col>12</xdr:col>
      <xdr:colOff>217336</xdr:colOff>
      <xdr:row>180</xdr:row>
      <xdr:rowOff>28575</xdr:rowOff>
    </xdr:from>
    <xdr:to>
      <xdr:col>13</xdr:col>
      <xdr:colOff>511</xdr:colOff>
      <xdr:row>180</xdr:row>
      <xdr:rowOff>254794</xdr:rowOff>
    </xdr:to>
    <xdr:sp macro="" textlink="">
      <xdr:nvSpPr>
        <xdr:cNvPr id="53" name="TextBox 52"/>
        <xdr:cNvSpPr txBox="1"/>
      </xdr:nvSpPr>
      <xdr:spPr>
        <a:xfrm>
          <a:off x="3684436" y="49425225"/>
          <a:ext cx="288000" cy="226219"/>
        </a:xfrm>
        <a:prstGeom prst="rect">
          <a:avLst/>
        </a:prstGeom>
        <a:noFill/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th-TH"/>
        </a:p>
      </xdr:txBody>
    </xdr:sp>
    <xdr:clientData/>
  </xdr:twoCellAnchor>
  <xdr:twoCellAnchor>
    <xdr:from>
      <xdr:col>12</xdr:col>
      <xdr:colOff>217336</xdr:colOff>
      <xdr:row>182</xdr:row>
      <xdr:rowOff>28575</xdr:rowOff>
    </xdr:from>
    <xdr:to>
      <xdr:col>13</xdr:col>
      <xdr:colOff>511</xdr:colOff>
      <xdr:row>182</xdr:row>
      <xdr:rowOff>254794</xdr:rowOff>
    </xdr:to>
    <xdr:sp macro="" textlink="">
      <xdr:nvSpPr>
        <xdr:cNvPr id="54" name="TextBox 53"/>
        <xdr:cNvSpPr txBox="1"/>
      </xdr:nvSpPr>
      <xdr:spPr>
        <a:xfrm>
          <a:off x="3684436" y="50034825"/>
          <a:ext cx="288000" cy="226219"/>
        </a:xfrm>
        <a:prstGeom prst="rect">
          <a:avLst/>
        </a:prstGeom>
        <a:noFill/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th-TH"/>
        </a:p>
      </xdr:txBody>
    </xdr:sp>
    <xdr:clientData/>
  </xdr:twoCellAnchor>
  <xdr:twoCellAnchor>
    <xdr:from>
      <xdr:col>12</xdr:col>
      <xdr:colOff>217870</xdr:colOff>
      <xdr:row>183</xdr:row>
      <xdr:rowOff>28575</xdr:rowOff>
    </xdr:from>
    <xdr:to>
      <xdr:col>13</xdr:col>
      <xdr:colOff>1045</xdr:colOff>
      <xdr:row>183</xdr:row>
      <xdr:rowOff>254794</xdr:rowOff>
    </xdr:to>
    <xdr:sp macro="" textlink="">
      <xdr:nvSpPr>
        <xdr:cNvPr id="55" name="TextBox 54"/>
        <xdr:cNvSpPr txBox="1"/>
      </xdr:nvSpPr>
      <xdr:spPr>
        <a:xfrm>
          <a:off x="3684970" y="50339625"/>
          <a:ext cx="288000" cy="226219"/>
        </a:xfrm>
        <a:prstGeom prst="rect">
          <a:avLst/>
        </a:prstGeom>
        <a:noFill/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th-TH"/>
        </a:p>
      </xdr:txBody>
    </xdr:sp>
    <xdr:clientData/>
  </xdr:twoCellAnchor>
  <xdr:twoCellAnchor>
    <xdr:from>
      <xdr:col>12</xdr:col>
      <xdr:colOff>217870</xdr:colOff>
      <xdr:row>184</xdr:row>
      <xdr:rowOff>28575</xdr:rowOff>
    </xdr:from>
    <xdr:to>
      <xdr:col>13</xdr:col>
      <xdr:colOff>1045</xdr:colOff>
      <xdr:row>184</xdr:row>
      <xdr:rowOff>254794</xdr:rowOff>
    </xdr:to>
    <xdr:sp macro="" textlink="">
      <xdr:nvSpPr>
        <xdr:cNvPr id="56" name="TextBox 55"/>
        <xdr:cNvSpPr txBox="1"/>
      </xdr:nvSpPr>
      <xdr:spPr>
        <a:xfrm>
          <a:off x="3684970" y="50644425"/>
          <a:ext cx="288000" cy="226219"/>
        </a:xfrm>
        <a:prstGeom prst="rect">
          <a:avLst/>
        </a:prstGeom>
        <a:noFill/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th-TH"/>
        </a:p>
      </xdr:txBody>
    </xdr:sp>
    <xdr:clientData/>
  </xdr:twoCellAnchor>
  <xdr:twoCellAnchor>
    <xdr:from>
      <xdr:col>4</xdr:col>
      <xdr:colOff>7785</xdr:colOff>
      <xdr:row>188</xdr:row>
      <xdr:rowOff>28575</xdr:rowOff>
    </xdr:from>
    <xdr:to>
      <xdr:col>5</xdr:col>
      <xdr:colOff>510</xdr:colOff>
      <xdr:row>188</xdr:row>
      <xdr:rowOff>254794</xdr:rowOff>
    </xdr:to>
    <xdr:sp macro="" textlink="">
      <xdr:nvSpPr>
        <xdr:cNvPr id="57" name="TextBox 56"/>
        <xdr:cNvSpPr txBox="1"/>
      </xdr:nvSpPr>
      <xdr:spPr>
        <a:xfrm>
          <a:off x="598335" y="49730025"/>
          <a:ext cx="288000" cy="226219"/>
        </a:xfrm>
        <a:prstGeom prst="rect">
          <a:avLst/>
        </a:prstGeom>
        <a:noFill/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th-TH"/>
        </a:p>
      </xdr:txBody>
    </xdr:sp>
    <xdr:clientData/>
  </xdr:twoCellAnchor>
  <xdr:twoCellAnchor>
    <xdr:from>
      <xdr:col>4</xdr:col>
      <xdr:colOff>7785</xdr:colOff>
      <xdr:row>187</xdr:row>
      <xdr:rowOff>28575</xdr:rowOff>
    </xdr:from>
    <xdr:to>
      <xdr:col>5</xdr:col>
      <xdr:colOff>510</xdr:colOff>
      <xdr:row>187</xdr:row>
      <xdr:rowOff>254794</xdr:rowOff>
    </xdr:to>
    <xdr:sp macro="" textlink="">
      <xdr:nvSpPr>
        <xdr:cNvPr id="58" name="TextBox 57"/>
        <xdr:cNvSpPr txBox="1"/>
      </xdr:nvSpPr>
      <xdr:spPr>
        <a:xfrm>
          <a:off x="598335" y="51558825"/>
          <a:ext cx="288000" cy="226219"/>
        </a:xfrm>
        <a:prstGeom prst="rect">
          <a:avLst/>
        </a:prstGeom>
        <a:noFill/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th-TH"/>
        </a:p>
      </xdr:txBody>
    </xdr:sp>
    <xdr:clientData/>
  </xdr:twoCellAnchor>
  <xdr:twoCellAnchor>
    <xdr:from>
      <xdr:col>4</xdr:col>
      <xdr:colOff>7785</xdr:colOff>
      <xdr:row>189</xdr:row>
      <xdr:rowOff>28575</xdr:rowOff>
    </xdr:from>
    <xdr:to>
      <xdr:col>5</xdr:col>
      <xdr:colOff>510</xdr:colOff>
      <xdr:row>189</xdr:row>
      <xdr:rowOff>254794</xdr:rowOff>
    </xdr:to>
    <xdr:sp macro="" textlink="">
      <xdr:nvSpPr>
        <xdr:cNvPr id="59" name="TextBox 58"/>
        <xdr:cNvSpPr txBox="1"/>
      </xdr:nvSpPr>
      <xdr:spPr>
        <a:xfrm>
          <a:off x="598335" y="50034825"/>
          <a:ext cx="288000" cy="226219"/>
        </a:xfrm>
        <a:prstGeom prst="rect">
          <a:avLst/>
        </a:prstGeom>
        <a:noFill/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th-TH"/>
        </a:p>
      </xdr:txBody>
    </xdr:sp>
    <xdr:clientData/>
  </xdr:twoCellAnchor>
  <xdr:twoCellAnchor>
    <xdr:from>
      <xdr:col>4</xdr:col>
      <xdr:colOff>8319</xdr:colOff>
      <xdr:row>190</xdr:row>
      <xdr:rowOff>28575</xdr:rowOff>
    </xdr:from>
    <xdr:to>
      <xdr:col>5</xdr:col>
      <xdr:colOff>1044</xdr:colOff>
      <xdr:row>190</xdr:row>
      <xdr:rowOff>254794</xdr:rowOff>
    </xdr:to>
    <xdr:sp macro="" textlink="">
      <xdr:nvSpPr>
        <xdr:cNvPr id="60" name="TextBox 59"/>
        <xdr:cNvSpPr txBox="1"/>
      </xdr:nvSpPr>
      <xdr:spPr>
        <a:xfrm>
          <a:off x="598869" y="50339625"/>
          <a:ext cx="288000" cy="226219"/>
        </a:xfrm>
        <a:prstGeom prst="rect">
          <a:avLst/>
        </a:prstGeom>
        <a:noFill/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th-TH"/>
        </a:p>
      </xdr:txBody>
    </xdr:sp>
    <xdr:clientData/>
  </xdr:twoCellAnchor>
  <xdr:twoCellAnchor>
    <xdr:from>
      <xdr:col>4</xdr:col>
      <xdr:colOff>8319</xdr:colOff>
      <xdr:row>191</xdr:row>
      <xdr:rowOff>28575</xdr:rowOff>
    </xdr:from>
    <xdr:to>
      <xdr:col>5</xdr:col>
      <xdr:colOff>1044</xdr:colOff>
      <xdr:row>191</xdr:row>
      <xdr:rowOff>254794</xdr:rowOff>
    </xdr:to>
    <xdr:sp macro="" textlink="">
      <xdr:nvSpPr>
        <xdr:cNvPr id="61" name="TextBox 60"/>
        <xdr:cNvSpPr txBox="1"/>
      </xdr:nvSpPr>
      <xdr:spPr>
        <a:xfrm>
          <a:off x="598869" y="50644425"/>
          <a:ext cx="288000" cy="226219"/>
        </a:xfrm>
        <a:prstGeom prst="rect">
          <a:avLst/>
        </a:prstGeom>
        <a:noFill/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th-TH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40"/>
  <sheetViews>
    <sheetView showGridLines="0" tabSelected="1" view="pageBreakPreview" topLeftCell="A13" zoomScaleNormal="100" zoomScaleSheetLayoutView="100" workbookViewId="0">
      <selection activeCell="AD9" sqref="AD9"/>
    </sheetView>
  </sheetViews>
  <sheetFormatPr defaultColWidth="9" defaultRowHeight="21"/>
  <cols>
    <col min="1" max="1" width="4.5703125" style="1" customWidth="1"/>
    <col min="2" max="2" width="2.28515625" style="1" customWidth="1"/>
    <col min="3" max="3" width="2.5703125" style="1" customWidth="1"/>
    <col min="4" max="4" width="3.5703125" style="1" customWidth="1"/>
    <col min="5" max="5" width="4.28515625" style="1" customWidth="1"/>
    <col min="6" max="6" width="3.140625" style="1" customWidth="1"/>
    <col min="7" max="7" width="2.42578125" style="1" customWidth="1"/>
    <col min="8" max="8" width="11.140625" style="1" customWidth="1"/>
    <col min="9" max="9" width="7.7109375" style="1" customWidth="1"/>
    <col min="10" max="10" width="5.5703125" style="1" customWidth="1"/>
    <col min="11" max="12" width="3.42578125" style="1" customWidth="1"/>
    <col min="13" max="13" width="6.5703125" style="1" customWidth="1"/>
    <col min="14" max="14" width="3.5703125" style="1" customWidth="1"/>
    <col min="15" max="15" width="4.140625" style="1" customWidth="1"/>
    <col min="16" max="16" width="7" style="1" customWidth="1"/>
    <col min="17" max="17" width="6.5703125" style="1" customWidth="1"/>
    <col min="18" max="18" width="5.5703125" style="1" customWidth="1"/>
    <col min="19" max="19" width="1.5703125" style="1" customWidth="1"/>
    <col min="20" max="20" width="8.5703125" style="1" hidden="1" customWidth="1"/>
    <col min="21" max="21" width="8.5703125" style="1" customWidth="1"/>
    <col min="22" max="22" width="4.42578125" style="1" customWidth="1"/>
    <col min="23" max="23" width="9.42578125" style="1" customWidth="1"/>
    <col min="24" max="16384" width="9" style="1"/>
  </cols>
  <sheetData>
    <row r="1" spans="2:23" ht="23.25">
      <c r="B1" s="88" t="s">
        <v>121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</row>
    <row r="2" spans="2:23">
      <c r="B2" s="2" t="s">
        <v>123</v>
      </c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2:23">
      <c r="B3" s="4" t="s">
        <v>12</v>
      </c>
      <c r="C3" s="4"/>
      <c r="D3" s="4"/>
      <c r="E3" s="4"/>
      <c r="F3" s="4"/>
      <c r="G3" s="4"/>
      <c r="H3" s="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2:23" ht="24" customHeight="1">
      <c r="B4" s="89" t="s">
        <v>14</v>
      </c>
      <c r="C4" s="89"/>
      <c r="D4" s="89"/>
      <c r="E4" s="89"/>
      <c r="F4" s="89"/>
      <c r="G4" s="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5"/>
      <c r="W4" s="5"/>
    </row>
    <row r="5" spans="2:23">
      <c r="B5" s="89" t="s">
        <v>16</v>
      </c>
      <c r="C5" s="89"/>
      <c r="D5" s="89"/>
      <c r="E5" s="74"/>
      <c r="F5" s="74"/>
      <c r="G5" s="74"/>
      <c r="H5" s="74"/>
      <c r="I5" s="74"/>
      <c r="J5" s="74"/>
      <c r="K5" s="74"/>
      <c r="L5" s="74"/>
      <c r="M5" s="75" t="s">
        <v>120</v>
      </c>
      <c r="N5" s="75"/>
      <c r="O5" s="75"/>
      <c r="P5" s="76" t="s">
        <v>122</v>
      </c>
      <c r="Q5" s="76"/>
      <c r="R5" s="76"/>
      <c r="S5" s="76"/>
      <c r="T5" s="76"/>
      <c r="U5" s="76"/>
      <c r="V5" s="76"/>
      <c r="W5" s="76"/>
    </row>
    <row r="6" spans="2:23">
      <c r="B6" s="90" t="s">
        <v>15</v>
      </c>
      <c r="C6" s="90"/>
      <c r="D6" s="90"/>
      <c r="E6" s="73"/>
      <c r="F6" s="73"/>
      <c r="G6" s="73"/>
      <c r="H6" s="73"/>
      <c r="I6" s="73"/>
      <c r="J6" s="73"/>
      <c r="K6" s="73"/>
      <c r="L6" s="73"/>
      <c r="M6" s="73"/>
      <c r="N6" s="73"/>
      <c r="O6" s="6" t="s">
        <v>119</v>
      </c>
      <c r="P6" s="73"/>
      <c r="Q6" s="73"/>
      <c r="R6" s="73"/>
      <c r="S6" s="73"/>
      <c r="T6" s="73"/>
      <c r="U6" s="73"/>
      <c r="V6" s="73"/>
      <c r="W6" s="7"/>
    </row>
    <row r="7" spans="2:23">
      <c r="B7" s="89" t="s">
        <v>17</v>
      </c>
      <c r="C7" s="89"/>
      <c r="D7" s="89"/>
      <c r="E7" s="89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8" t="s">
        <v>18</v>
      </c>
      <c r="S7" s="73" t="s">
        <v>51</v>
      </c>
      <c r="T7" s="73"/>
      <c r="U7" s="73"/>
      <c r="V7" s="73"/>
      <c r="W7" s="73"/>
    </row>
    <row r="8" spans="2:23" ht="3.95" customHeight="1">
      <c r="B8" s="3"/>
      <c r="C8" s="3"/>
      <c r="D8" s="3"/>
      <c r="E8" s="3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3"/>
      <c r="S8" s="9"/>
      <c r="T8" s="9"/>
      <c r="U8" s="9"/>
      <c r="V8" s="9"/>
      <c r="W8" s="9"/>
    </row>
    <row r="9" spans="2:23" ht="24.75" customHeight="1">
      <c r="B9" s="4" t="s">
        <v>13</v>
      </c>
      <c r="C9" s="4"/>
      <c r="D9" s="4"/>
      <c r="E9" s="4"/>
      <c r="F9" s="4"/>
      <c r="G9" s="4"/>
      <c r="H9" s="4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2:23" ht="24" customHeight="1">
      <c r="B10" s="91" t="s">
        <v>19</v>
      </c>
      <c r="C10" s="92"/>
      <c r="D10" s="92"/>
      <c r="E10" s="92"/>
      <c r="F10" s="92"/>
      <c r="G10" s="92"/>
      <c r="H10" s="92"/>
      <c r="I10" s="92"/>
      <c r="J10" s="92"/>
      <c r="K10" s="92"/>
      <c r="L10" s="93"/>
      <c r="M10" s="87" t="s">
        <v>20</v>
      </c>
      <c r="N10" s="87"/>
      <c r="O10" s="87"/>
      <c r="P10" s="87"/>
      <c r="Q10" s="87"/>
      <c r="R10" s="87"/>
      <c r="S10" s="87"/>
      <c r="T10" s="10"/>
      <c r="U10" s="97" t="s">
        <v>25</v>
      </c>
      <c r="V10" s="65" t="s">
        <v>45</v>
      </c>
      <c r="W10" s="66"/>
    </row>
    <row r="11" spans="2:23" ht="54.95" customHeight="1">
      <c r="B11" s="94"/>
      <c r="C11" s="95"/>
      <c r="D11" s="95"/>
      <c r="E11" s="95"/>
      <c r="F11" s="95"/>
      <c r="G11" s="95"/>
      <c r="H11" s="95"/>
      <c r="I11" s="95"/>
      <c r="J11" s="95"/>
      <c r="K11" s="95"/>
      <c r="L11" s="96"/>
      <c r="M11" s="11" t="s">
        <v>21</v>
      </c>
      <c r="N11" s="99" t="s">
        <v>22</v>
      </c>
      <c r="O11" s="100"/>
      <c r="P11" s="11" t="s">
        <v>23</v>
      </c>
      <c r="Q11" s="11" t="s">
        <v>24</v>
      </c>
      <c r="R11" s="61" t="s">
        <v>27</v>
      </c>
      <c r="S11" s="62"/>
      <c r="T11" s="12"/>
      <c r="U11" s="98"/>
      <c r="V11" s="67"/>
      <c r="W11" s="68"/>
    </row>
    <row r="12" spans="2:23">
      <c r="B12" s="56" t="s">
        <v>33</v>
      </c>
      <c r="C12" s="63"/>
      <c r="D12" s="63"/>
      <c r="E12" s="63"/>
      <c r="F12" s="63"/>
      <c r="G12" s="63"/>
      <c r="H12" s="63"/>
      <c r="I12" s="63"/>
      <c r="J12" s="63"/>
      <c r="K12" s="63"/>
      <c r="L12" s="64"/>
      <c r="M12" s="59"/>
      <c r="N12" s="71"/>
      <c r="O12" s="72"/>
      <c r="P12" s="59"/>
      <c r="Q12" s="59"/>
      <c r="R12" s="71"/>
      <c r="S12" s="72"/>
      <c r="T12" s="60">
        <f>M12+N12+P12+Q12+R12</f>
        <v>0</v>
      </c>
      <c r="U12" s="58"/>
      <c r="V12" s="71">
        <f>T12*U12/100</f>
        <v>0</v>
      </c>
      <c r="W12" s="72"/>
    </row>
    <row r="13" spans="2:23">
      <c r="B13" s="56" t="s">
        <v>34</v>
      </c>
      <c r="C13" s="63"/>
      <c r="D13" s="63"/>
      <c r="E13" s="63"/>
      <c r="F13" s="63"/>
      <c r="G13" s="63"/>
      <c r="H13" s="63"/>
      <c r="I13" s="63"/>
      <c r="J13" s="63"/>
      <c r="K13" s="63"/>
      <c r="L13" s="64"/>
      <c r="M13" s="59"/>
      <c r="N13" s="71"/>
      <c r="O13" s="72"/>
      <c r="P13" s="59"/>
      <c r="Q13" s="59"/>
      <c r="R13" s="71"/>
      <c r="S13" s="72"/>
      <c r="T13" s="60">
        <f>M13+N13+P13+Q13+R13</f>
        <v>0</v>
      </c>
      <c r="U13" s="58"/>
      <c r="V13" s="71">
        <f>T13*U13/100</f>
        <v>0</v>
      </c>
      <c r="W13" s="72"/>
    </row>
    <row r="14" spans="2:23">
      <c r="B14" s="56" t="s">
        <v>35</v>
      </c>
      <c r="C14" s="63"/>
      <c r="D14" s="63"/>
      <c r="E14" s="63"/>
      <c r="F14" s="63"/>
      <c r="G14" s="63"/>
      <c r="H14" s="63"/>
      <c r="I14" s="63"/>
      <c r="J14" s="63"/>
      <c r="K14" s="63"/>
      <c r="L14" s="64"/>
      <c r="M14" s="59"/>
      <c r="N14" s="71"/>
      <c r="O14" s="72"/>
      <c r="P14" s="59"/>
      <c r="Q14" s="59"/>
      <c r="R14" s="71"/>
      <c r="S14" s="72"/>
      <c r="T14" s="60">
        <f>M14+N14+P14+Q14+R14</f>
        <v>0</v>
      </c>
      <c r="U14" s="58"/>
      <c r="V14" s="71">
        <f>T14*U14/100</f>
        <v>0</v>
      </c>
      <c r="W14" s="72"/>
    </row>
    <row r="15" spans="2:23">
      <c r="B15" s="56" t="s">
        <v>36</v>
      </c>
      <c r="C15" s="63"/>
      <c r="D15" s="63"/>
      <c r="E15" s="63"/>
      <c r="F15" s="63"/>
      <c r="G15" s="63"/>
      <c r="H15" s="63"/>
      <c r="I15" s="63"/>
      <c r="J15" s="63"/>
      <c r="K15" s="63"/>
      <c r="L15" s="64"/>
      <c r="M15" s="59"/>
      <c r="N15" s="71"/>
      <c r="O15" s="72"/>
      <c r="P15" s="59"/>
      <c r="Q15" s="59"/>
      <c r="R15" s="71"/>
      <c r="S15" s="72"/>
      <c r="T15" s="60">
        <f>M15+N15+P15+Q15+R15</f>
        <v>0</v>
      </c>
      <c r="U15" s="58"/>
      <c r="V15" s="71">
        <f>T15*U15/100</f>
        <v>0</v>
      </c>
      <c r="W15" s="72"/>
    </row>
    <row r="16" spans="2:23">
      <c r="B16" s="56" t="s">
        <v>37</v>
      </c>
      <c r="C16" s="63"/>
      <c r="D16" s="63"/>
      <c r="E16" s="63"/>
      <c r="F16" s="63"/>
      <c r="G16" s="63"/>
      <c r="H16" s="63"/>
      <c r="I16" s="63"/>
      <c r="J16" s="63"/>
      <c r="K16" s="63"/>
      <c r="L16" s="64"/>
      <c r="M16" s="59"/>
      <c r="N16" s="71"/>
      <c r="O16" s="72"/>
      <c r="P16" s="59"/>
      <c r="Q16" s="59"/>
      <c r="R16" s="71"/>
      <c r="S16" s="72"/>
      <c r="T16" s="60">
        <f>M16+N16+P16+Q16+R16</f>
        <v>0</v>
      </c>
      <c r="U16" s="58"/>
      <c r="V16" s="71">
        <f>T16*U16/100</f>
        <v>0</v>
      </c>
      <c r="W16" s="72"/>
    </row>
    <row r="17" spans="2:24">
      <c r="B17" s="83" t="s">
        <v>11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5"/>
      <c r="T17" s="13"/>
      <c r="U17" s="14">
        <f>SUM(U12:U16)</f>
        <v>0</v>
      </c>
      <c r="V17" s="81">
        <f>SUM(V12:V16)</f>
        <v>0</v>
      </c>
      <c r="W17" s="82"/>
    </row>
    <row r="18" spans="2:24" ht="14.25" customHeight="1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2:24">
      <c r="B19" s="3"/>
      <c r="C19" s="3"/>
      <c r="D19" s="3"/>
      <c r="E19" s="15"/>
      <c r="F19" s="15"/>
      <c r="G19" s="15" t="s">
        <v>29</v>
      </c>
      <c r="H19" s="15"/>
      <c r="I19" s="15"/>
      <c r="J19" s="3"/>
      <c r="K19" s="3"/>
      <c r="L19" s="16" t="s">
        <v>28</v>
      </c>
      <c r="M19" s="16"/>
      <c r="N19" s="16"/>
      <c r="O19" s="16"/>
      <c r="P19" s="3"/>
      <c r="Q19" s="17" t="s">
        <v>40</v>
      </c>
      <c r="R19" s="86">
        <f>V17</f>
        <v>0</v>
      </c>
      <c r="S19" s="86"/>
      <c r="T19" s="9"/>
      <c r="U19" s="18" t="s">
        <v>26</v>
      </c>
      <c r="V19" s="86">
        <f>(R19*100)/5</f>
        <v>0</v>
      </c>
      <c r="W19" s="86"/>
    </row>
    <row r="20" spans="2:24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9">
        <v>5</v>
      </c>
      <c r="O20" s="3"/>
      <c r="P20" s="3"/>
      <c r="Q20" s="6"/>
      <c r="R20" s="102">
        <v>5</v>
      </c>
      <c r="S20" s="102"/>
      <c r="T20" s="9"/>
      <c r="U20" s="6"/>
      <c r="V20" s="3"/>
      <c r="W20" s="3"/>
    </row>
    <row r="21" spans="2:24" ht="3.95" customHeight="1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18"/>
      <c r="N21" s="18"/>
      <c r="O21" s="18"/>
      <c r="P21" s="18"/>
      <c r="Q21" s="18"/>
      <c r="R21" s="18"/>
      <c r="S21" s="3"/>
      <c r="T21" s="3"/>
      <c r="U21" s="6"/>
      <c r="V21" s="3"/>
      <c r="W21" s="3"/>
    </row>
    <row r="22" spans="2:24">
      <c r="B22" s="104" t="s">
        <v>32</v>
      </c>
      <c r="C22" s="104"/>
      <c r="D22" s="104"/>
      <c r="E22" s="104"/>
      <c r="F22" s="103">
        <v>5</v>
      </c>
      <c r="G22" s="103"/>
      <c r="H22" s="20" t="s">
        <v>30</v>
      </c>
      <c r="I22" s="3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1"/>
    </row>
    <row r="23" spans="2:24">
      <c r="B23" s="20"/>
      <c r="C23" s="20"/>
      <c r="D23" s="20"/>
      <c r="E23" s="20"/>
      <c r="F23" s="103">
        <v>100</v>
      </c>
      <c r="G23" s="103"/>
      <c r="H23" s="20" t="s">
        <v>31</v>
      </c>
      <c r="I23" s="3"/>
      <c r="J23" s="22"/>
      <c r="K23" s="22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1"/>
    </row>
    <row r="24" spans="2:24" ht="3.95" customHeight="1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2:24">
      <c r="B25" s="4" t="s">
        <v>38</v>
      </c>
      <c r="C25" s="4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2:24" ht="24" customHeight="1">
      <c r="B26" s="87" t="s">
        <v>0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 t="s">
        <v>1</v>
      </c>
      <c r="N26" s="87"/>
      <c r="O26" s="87"/>
      <c r="P26" s="87"/>
      <c r="Q26" s="87"/>
      <c r="R26" s="87"/>
      <c r="S26" s="87"/>
      <c r="T26" s="23"/>
      <c r="U26" s="79" t="s">
        <v>25</v>
      </c>
      <c r="V26" s="65" t="s">
        <v>45</v>
      </c>
      <c r="W26" s="66"/>
    </row>
    <row r="27" spans="2:24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24" t="s">
        <v>2</v>
      </c>
      <c r="N27" s="80" t="s">
        <v>3</v>
      </c>
      <c r="O27" s="80"/>
      <c r="P27" s="24" t="s">
        <v>4</v>
      </c>
      <c r="Q27" s="24" t="s">
        <v>5</v>
      </c>
      <c r="R27" s="101" t="s">
        <v>27</v>
      </c>
      <c r="S27" s="101"/>
      <c r="T27" s="25"/>
      <c r="U27" s="79"/>
      <c r="V27" s="69"/>
      <c r="W27" s="70"/>
    </row>
    <row r="28" spans="2:24" ht="40.5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26" t="s">
        <v>39</v>
      </c>
      <c r="N28" s="77" t="s">
        <v>41</v>
      </c>
      <c r="O28" s="78"/>
      <c r="P28" s="26" t="s">
        <v>42</v>
      </c>
      <c r="Q28" s="26" t="s">
        <v>43</v>
      </c>
      <c r="R28" s="77" t="s">
        <v>44</v>
      </c>
      <c r="S28" s="78"/>
      <c r="T28" s="27"/>
      <c r="U28" s="79"/>
      <c r="V28" s="67"/>
      <c r="W28" s="68"/>
    </row>
    <row r="29" spans="2:24">
      <c r="B29" s="106" t="s">
        <v>6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59"/>
      <c r="N29" s="71"/>
      <c r="O29" s="72"/>
      <c r="P29" s="59"/>
      <c r="Q29" s="59"/>
      <c r="R29" s="71"/>
      <c r="S29" s="72"/>
      <c r="T29" s="60">
        <f>M29+N29+P29+Q29+R29</f>
        <v>0</v>
      </c>
      <c r="U29" s="58"/>
      <c r="V29" s="71">
        <f>T29*U29/100</f>
        <v>0</v>
      </c>
      <c r="W29" s="72"/>
    </row>
    <row r="30" spans="2:24">
      <c r="B30" s="106" t="s">
        <v>7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59"/>
      <c r="N30" s="71"/>
      <c r="O30" s="72"/>
      <c r="P30" s="59"/>
      <c r="Q30" s="59"/>
      <c r="R30" s="71"/>
      <c r="S30" s="72"/>
      <c r="T30" s="60">
        <f>M30+N30+P30+Q30+R30</f>
        <v>0</v>
      </c>
      <c r="U30" s="58"/>
      <c r="V30" s="71">
        <f>T30*U30/100</f>
        <v>0</v>
      </c>
      <c r="W30" s="72"/>
    </row>
    <row r="31" spans="2:24">
      <c r="B31" s="106" t="s">
        <v>8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59"/>
      <c r="N31" s="71"/>
      <c r="O31" s="72"/>
      <c r="P31" s="59"/>
      <c r="Q31" s="59"/>
      <c r="R31" s="71"/>
      <c r="S31" s="72"/>
      <c r="T31" s="60">
        <f>M31+N31+P31+Q31+R31</f>
        <v>0</v>
      </c>
      <c r="U31" s="58"/>
      <c r="V31" s="71">
        <f>T31*U31/100</f>
        <v>0</v>
      </c>
      <c r="W31" s="72"/>
    </row>
    <row r="32" spans="2:24">
      <c r="B32" s="106" t="s">
        <v>9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59"/>
      <c r="N32" s="71"/>
      <c r="O32" s="72"/>
      <c r="P32" s="59"/>
      <c r="Q32" s="59"/>
      <c r="R32" s="71"/>
      <c r="S32" s="72"/>
      <c r="T32" s="60">
        <f>M32+N32+P32+Q32+R32</f>
        <v>0</v>
      </c>
      <c r="U32" s="58"/>
      <c r="V32" s="71">
        <f>T32*U32/100</f>
        <v>0</v>
      </c>
      <c r="W32" s="72"/>
    </row>
    <row r="33" spans="2:24">
      <c r="B33" s="106" t="s">
        <v>10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59"/>
      <c r="N33" s="71"/>
      <c r="O33" s="72"/>
      <c r="P33" s="59"/>
      <c r="Q33" s="59"/>
      <c r="R33" s="71"/>
      <c r="S33" s="72"/>
      <c r="T33" s="60">
        <f>M33+N33+P33+Q33+R33</f>
        <v>0</v>
      </c>
      <c r="U33" s="58"/>
      <c r="V33" s="71">
        <f>T33*U33/100</f>
        <v>0</v>
      </c>
      <c r="W33" s="72"/>
    </row>
    <row r="34" spans="2:24">
      <c r="B34" s="83" t="s">
        <v>11</v>
      </c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5"/>
      <c r="T34" s="13"/>
      <c r="U34" s="14">
        <f>SUM(U29:U33)</f>
        <v>0</v>
      </c>
      <c r="V34" s="81">
        <f>SUM(V29:V33)</f>
        <v>0</v>
      </c>
      <c r="W34" s="82"/>
    </row>
    <row r="35" spans="2:24" ht="9.9499999999999993" customHeight="1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2:24">
      <c r="B36" s="3"/>
      <c r="C36" s="3"/>
      <c r="D36" s="3"/>
      <c r="E36" s="15"/>
      <c r="F36" s="15"/>
      <c r="G36" s="3"/>
      <c r="H36" s="15" t="s">
        <v>46</v>
      </c>
      <c r="I36" s="15"/>
      <c r="J36" s="3"/>
      <c r="K36" s="16" t="s">
        <v>47</v>
      </c>
      <c r="L36" s="3"/>
      <c r="M36" s="16"/>
      <c r="N36" s="16"/>
      <c r="O36" s="16"/>
      <c r="P36" s="3"/>
      <c r="Q36" s="17" t="s">
        <v>40</v>
      </c>
      <c r="R36" s="86">
        <f>V34</f>
        <v>0</v>
      </c>
      <c r="S36" s="86"/>
      <c r="T36" s="9"/>
      <c r="U36" s="18" t="s">
        <v>26</v>
      </c>
      <c r="V36" s="86">
        <f>(R36*100)/5</f>
        <v>0</v>
      </c>
      <c r="W36" s="86"/>
    </row>
    <row r="37" spans="2:24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28" t="s">
        <v>48</v>
      </c>
      <c r="N37" s="3"/>
      <c r="O37" s="3"/>
      <c r="P37" s="3"/>
      <c r="Q37" s="6"/>
      <c r="R37" s="102">
        <v>5</v>
      </c>
      <c r="S37" s="102"/>
      <c r="T37" s="9"/>
      <c r="U37" s="6"/>
      <c r="V37" s="3"/>
      <c r="W37" s="3"/>
    </row>
    <row r="38" spans="2:24">
      <c r="B38" s="104" t="s">
        <v>32</v>
      </c>
      <c r="C38" s="104"/>
      <c r="D38" s="104"/>
      <c r="E38" s="104"/>
      <c r="F38" s="103">
        <v>5</v>
      </c>
      <c r="G38" s="103"/>
      <c r="H38" s="20" t="s">
        <v>49</v>
      </c>
      <c r="I38" s="3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1"/>
    </row>
    <row r="39" spans="2:24">
      <c r="B39" s="20"/>
      <c r="C39" s="20"/>
      <c r="D39" s="20"/>
      <c r="E39" s="20"/>
      <c r="F39" s="103">
        <v>100</v>
      </c>
      <c r="G39" s="103"/>
      <c r="H39" s="20" t="s">
        <v>50</v>
      </c>
      <c r="I39" s="3"/>
      <c r="J39" s="22"/>
      <c r="K39" s="22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1"/>
    </row>
    <row r="40" spans="2:24" ht="12" customHeight="1"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</row>
    <row r="41" spans="2:24">
      <c r="B41" s="3"/>
      <c r="C41" s="3"/>
      <c r="D41" s="4" t="s">
        <v>71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15" t="s">
        <v>89</v>
      </c>
      <c r="S41" s="3"/>
      <c r="T41" s="3"/>
      <c r="U41" s="3"/>
      <c r="V41" s="3"/>
      <c r="W41" s="3"/>
    </row>
    <row r="42" spans="2:24">
      <c r="B42" s="3"/>
      <c r="C42" s="3"/>
      <c r="D42" s="87" t="s">
        <v>52</v>
      </c>
      <c r="E42" s="87"/>
      <c r="F42" s="87"/>
      <c r="G42" s="87"/>
      <c r="H42" s="87"/>
      <c r="I42" s="91" t="s">
        <v>53</v>
      </c>
      <c r="J42" s="93"/>
      <c r="K42" s="91" t="s">
        <v>54</v>
      </c>
      <c r="L42" s="92"/>
      <c r="M42" s="93"/>
      <c r="N42" s="97" t="s">
        <v>57</v>
      </c>
      <c r="O42" s="113"/>
      <c r="P42" s="66"/>
      <c r="Q42" s="3"/>
      <c r="R42" s="29" t="str">
        <f>LOOKUP(N46,{0,65,75,85,95},{"0","0","0","0"," P"})</f>
        <v>0</v>
      </c>
      <c r="S42" s="3"/>
      <c r="T42" s="3"/>
      <c r="U42" s="30" t="s">
        <v>99</v>
      </c>
      <c r="V42" s="20" t="s">
        <v>110</v>
      </c>
      <c r="W42" s="3"/>
    </row>
    <row r="43" spans="2:24">
      <c r="B43" s="3"/>
      <c r="C43" s="3"/>
      <c r="D43" s="87"/>
      <c r="E43" s="87"/>
      <c r="F43" s="87"/>
      <c r="G43" s="87"/>
      <c r="H43" s="87"/>
      <c r="I43" s="94"/>
      <c r="J43" s="96"/>
      <c r="K43" s="94"/>
      <c r="L43" s="95"/>
      <c r="M43" s="96"/>
      <c r="N43" s="67" t="s">
        <v>58</v>
      </c>
      <c r="O43" s="109"/>
      <c r="P43" s="68"/>
      <c r="Q43" s="3"/>
      <c r="R43" s="29" t="str">
        <f>LOOKUP(N46,{0,65,75,85,95},{"0","0","0"," P","0"})</f>
        <v>0</v>
      </c>
      <c r="S43" s="3"/>
      <c r="T43" s="3"/>
      <c r="U43" s="30" t="s">
        <v>100</v>
      </c>
      <c r="V43" s="20" t="s">
        <v>109</v>
      </c>
      <c r="W43" s="3"/>
    </row>
    <row r="44" spans="2:24">
      <c r="B44" s="3"/>
      <c r="C44" s="3"/>
      <c r="D44" s="106" t="s">
        <v>55</v>
      </c>
      <c r="E44" s="106"/>
      <c r="F44" s="106"/>
      <c r="G44" s="106"/>
      <c r="H44" s="106"/>
      <c r="I44" s="71">
        <f>V19</f>
        <v>0</v>
      </c>
      <c r="J44" s="72"/>
      <c r="K44" s="110">
        <v>80</v>
      </c>
      <c r="L44" s="111"/>
      <c r="M44" s="112"/>
      <c r="N44" s="71">
        <f>(I44*K44)/100</f>
        <v>0</v>
      </c>
      <c r="O44" s="108"/>
      <c r="P44" s="72"/>
      <c r="Q44" s="3"/>
      <c r="R44" s="29" t="str">
        <f>LOOKUP(N46,{0,65,75,85,95},{"0","0"," P","0","0"})</f>
        <v>0</v>
      </c>
      <c r="S44" s="3"/>
      <c r="T44" s="3"/>
      <c r="U44" s="30" t="s">
        <v>101</v>
      </c>
      <c r="V44" s="20" t="s">
        <v>108</v>
      </c>
      <c r="W44" s="3"/>
    </row>
    <row r="45" spans="2:24">
      <c r="B45" s="3"/>
      <c r="C45" s="3"/>
      <c r="D45" s="106" t="s">
        <v>56</v>
      </c>
      <c r="E45" s="106"/>
      <c r="F45" s="106"/>
      <c r="G45" s="106"/>
      <c r="H45" s="106"/>
      <c r="I45" s="71">
        <f>V36</f>
        <v>0</v>
      </c>
      <c r="J45" s="72"/>
      <c r="K45" s="110">
        <v>20</v>
      </c>
      <c r="L45" s="111"/>
      <c r="M45" s="112"/>
      <c r="N45" s="71">
        <f>(I45*K45)/100</f>
        <v>0</v>
      </c>
      <c r="O45" s="108"/>
      <c r="P45" s="72"/>
      <c r="Q45" s="3"/>
      <c r="R45" s="29" t="str">
        <f>LOOKUP(N46,{0,65,75,85,95},{"0"," P","0","0","0"})</f>
        <v>0</v>
      </c>
      <c r="S45" s="3"/>
      <c r="T45" s="3"/>
      <c r="U45" s="30" t="s">
        <v>102</v>
      </c>
      <c r="V45" s="20" t="s">
        <v>107</v>
      </c>
      <c r="W45" s="3"/>
    </row>
    <row r="46" spans="2:24">
      <c r="B46" s="3"/>
      <c r="C46" s="3"/>
      <c r="D46" s="87" t="s">
        <v>11</v>
      </c>
      <c r="E46" s="87"/>
      <c r="F46" s="87"/>
      <c r="G46" s="87"/>
      <c r="H46" s="87"/>
      <c r="I46" s="87"/>
      <c r="J46" s="87"/>
      <c r="K46" s="87"/>
      <c r="L46" s="87"/>
      <c r="M46" s="87"/>
      <c r="N46" s="107">
        <f>SUM(N44:N45)</f>
        <v>0</v>
      </c>
      <c r="O46" s="107"/>
      <c r="P46" s="107"/>
      <c r="Q46" s="3"/>
      <c r="R46" s="29" t="str">
        <f>LOOKUP(N46,{0,65,75,85,95},{" P","0","0","0","0"})</f>
        <v xml:space="preserve"> P</v>
      </c>
      <c r="S46" s="31"/>
      <c r="T46" s="3"/>
      <c r="U46" s="30" t="s">
        <v>103</v>
      </c>
      <c r="V46" s="20" t="s">
        <v>106</v>
      </c>
      <c r="W46" s="3"/>
    </row>
    <row r="47" spans="2:24" ht="12" customHeight="1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2:24">
      <c r="B48" s="115" t="s">
        <v>64</v>
      </c>
      <c r="C48" s="115"/>
      <c r="D48" s="115"/>
      <c r="E48" s="115"/>
      <c r="F48" s="115"/>
      <c r="G48" s="115"/>
      <c r="H48" s="11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3"/>
    </row>
    <row r="49" spans="2:23" ht="20.100000000000001" customHeight="1">
      <c r="B49" s="3"/>
      <c r="C49" s="3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3"/>
    </row>
    <row r="50" spans="2:23" ht="20.100000000000001" customHeight="1">
      <c r="B50" s="3"/>
      <c r="C50" s="3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3"/>
    </row>
    <row r="51" spans="2:23" ht="12" customHeight="1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2:23">
      <c r="B52" s="3"/>
      <c r="C52" s="3"/>
      <c r="D52" s="32" t="s">
        <v>72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3"/>
      <c r="P52" s="3"/>
      <c r="Q52" s="3"/>
      <c r="R52" s="3"/>
      <c r="S52" s="3"/>
      <c r="T52" s="3"/>
      <c r="U52" s="3"/>
      <c r="V52" s="3"/>
      <c r="W52" s="3"/>
    </row>
    <row r="53" spans="2:23">
      <c r="B53" s="3"/>
      <c r="C53" s="3"/>
      <c r="D53" s="33" t="s">
        <v>65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5"/>
      <c r="W53" s="3"/>
    </row>
    <row r="54" spans="2:23">
      <c r="B54" s="3"/>
      <c r="C54" s="3"/>
      <c r="D54" s="36" t="s">
        <v>73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37" t="s">
        <v>82</v>
      </c>
      <c r="P54" s="73">
        <f>H4</f>
        <v>0</v>
      </c>
      <c r="Q54" s="73"/>
      <c r="R54" s="73"/>
      <c r="S54" s="73"/>
      <c r="T54" s="73"/>
      <c r="U54" s="73"/>
      <c r="V54" s="38"/>
      <c r="W54" s="3"/>
    </row>
    <row r="55" spans="2:23">
      <c r="B55" s="3"/>
      <c r="C55" s="3"/>
      <c r="D55" s="39"/>
      <c r="E55" s="6"/>
      <c r="F55" s="6"/>
      <c r="G55" s="6"/>
      <c r="H55" s="6"/>
      <c r="I55" s="6"/>
      <c r="J55" s="6"/>
      <c r="K55" s="6"/>
      <c r="L55" s="6"/>
      <c r="M55" s="6"/>
      <c r="N55" s="6"/>
      <c r="O55" s="37" t="s">
        <v>15</v>
      </c>
      <c r="P55" s="117">
        <f>E6</f>
        <v>0</v>
      </c>
      <c r="Q55" s="117"/>
      <c r="R55" s="117"/>
      <c r="S55" s="117"/>
      <c r="T55" s="117"/>
      <c r="U55" s="117"/>
      <c r="V55" s="38"/>
      <c r="W55" s="3"/>
    </row>
    <row r="56" spans="2:23">
      <c r="B56" s="3"/>
      <c r="C56" s="3"/>
      <c r="D56" s="39"/>
      <c r="E56" s="6"/>
      <c r="F56" s="6"/>
      <c r="G56" s="6"/>
      <c r="H56" s="6"/>
      <c r="I56" s="6"/>
      <c r="J56" s="6"/>
      <c r="K56" s="6"/>
      <c r="L56" s="6"/>
      <c r="M56" s="6"/>
      <c r="N56" s="6"/>
      <c r="O56" s="37" t="s">
        <v>83</v>
      </c>
      <c r="P56" s="117"/>
      <c r="Q56" s="117"/>
      <c r="R56" s="117"/>
      <c r="S56" s="117"/>
      <c r="T56" s="117"/>
      <c r="U56" s="117"/>
      <c r="V56" s="38"/>
      <c r="W56" s="3"/>
    </row>
    <row r="57" spans="2:23" ht="12" customHeight="1">
      <c r="B57" s="3"/>
      <c r="C57" s="3"/>
      <c r="D57" s="39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38"/>
      <c r="W57" s="3"/>
    </row>
    <row r="58" spans="2:23">
      <c r="B58" s="3"/>
      <c r="C58" s="3"/>
      <c r="D58" s="40" t="s">
        <v>69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38"/>
      <c r="W58" s="3"/>
    </row>
    <row r="59" spans="2:23">
      <c r="B59" s="3"/>
      <c r="C59" s="3"/>
      <c r="D59" s="36" t="s">
        <v>74</v>
      </c>
      <c r="E59" s="6"/>
      <c r="F59" s="6"/>
      <c r="G59" s="6"/>
      <c r="H59" s="6"/>
      <c r="I59" s="6"/>
      <c r="J59" s="6"/>
      <c r="K59" s="6"/>
      <c r="L59" s="6"/>
      <c r="M59" s="6"/>
      <c r="N59" s="3"/>
      <c r="O59" s="37" t="s">
        <v>82</v>
      </c>
      <c r="P59" s="118"/>
      <c r="Q59" s="118"/>
      <c r="R59" s="118"/>
      <c r="S59" s="118"/>
      <c r="T59" s="118"/>
      <c r="U59" s="118"/>
      <c r="V59" s="38"/>
      <c r="W59" s="3"/>
    </row>
    <row r="60" spans="2:23">
      <c r="B60" s="3"/>
      <c r="C60" s="3"/>
      <c r="D60" s="36" t="s">
        <v>75</v>
      </c>
      <c r="E60" s="6"/>
      <c r="F60" s="6"/>
      <c r="G60" s="6"/>
      <c r="H60" s="6"/>
      <c r="I60" s="6"/>
      <c r="J60" s="6"/>
      <c r="K60" s="6"/>
      <c r="L60" s="6"/>
      <c r="M60" s="6"/>
      <c r="N60" s="3"/>
      <c r="O60" s="37" t="s">
        <v>15</v>
      </c>
      <c r="P60" s="116"/>
      <c r="Q60" s="116"/>
      <c r="R60" s="116"/>
      <c r="S60" s="116"/>
      <c r="T60" s="116"/>
      <c r="U60" s="116"/>
      <c r="V60" s="38"/>
      <c r="W60" s="3"/>
    </row>
    <row r="61" spans="2:23">
      <c r="B61" s="3"/>
      <c r="C61" s="3"/>
      <c r="D61" s="36" t="s">
        <v>77</v>
      </c>
      <c r="E61" s="6"/>
      <c r="F61" s="6"/>
      <c r="G61" s="6"/>
      <c r="H61" s="6"/>
      <c r="I61" s="6"/>
      <c r="J61" s="6"/>
      <c r="K61" s="6"/>
      <c r="L61" s="6"/>
      <c r="M61" s="6"/>
      <c r="N61" s="3"/>
      <c r="O61" s="37" t="s">
        <v>83</v>
      </c>
      <c r="P61" s="117"/>
      <c r="Q61" s="117"/>
      <c r="R61" s="117"/>
      <c r="S61" s="117"/>
      <c r="T61" s="117"/>
      <c r="U61" s="117"/>
      <c r="V61" s="38"/>
      <c r="W61" s="3"/>
    </row>
    <row r="62" spans="2:23">
      <c r="B62" s="3"/>
      <c r="C62" s="3"/>
      <c r="D62" s="39" t="s">
        <v>76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38"/>
      <c r="W62" s="3"/>
    </row>
    <row r="63" spans="2:23" ht="12" customHeight="1">
      <c r="B63" s="3"/>
      <c r="C63" s="3"/>
      <c r="D63" s="39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38"/>
      <c r="W63" s="3"/>
    </row>
    <row r="64" spans="2:23">
      <c r="B64" s="3"/>
      <c r="C64" s="3"/>
      <c r="D64" s="39"/>
      <c r="E64" s="37" t="s">
        <v>66</v>
      </c>
      <c r="F64" s="73"/>
      <c r="G64" s="73"/>
      <c r="H64" s="73"/>
      <c r="I64" s="73"/>
      <c r="J64" s="73"/>
      <c r="K64" s="41" t="s">
        <v>70</v>
      </c>
      <c r="L64" s="6"/>
      <c r="M64" s="6"/>
      <c r="N64" s="6"/>
      <c r="O64" s="6"/>
      <c r="P64" s="6"/>
      <c r="Q64" s="6"/>
      <c r="R64" s="6"/>
      <c r="S64" s="6"/>
      <c r="T64" s="6"/>
      <c r="U64" s="6"/>
      <c r="V64" s="38"/>
      <c r="W64" s="3"/>
    </row>
    <row r="65" spans="2:23">
      <c r="B65" s="3"/>
      <c r="C65" s="3"/>
      <c r="D65" s="57"/>
      <c r="E65" s="37" t="s">
        <v>67</v>
      </c>
      <c r="F65" s="117"/>
      <c r="G65" s="117"/>
      <c r="H65" s="117"/>
      <c r="I65" s="117"/>
      <c r="J65" s="117"/>
      <c r="K65" s="6"/>
      <c r="L65" s="6"/>
      <c r="M65" s="6"/>
      <c r="N65" s="9"/>
      <c r="O65" s="6"/>
      <c r="P65" s="6"/>
      <c r="Q65" s="6"/>
      <c r="R65" s="6"/>
      <c r="S65" s="6"/>
      <c r="T65" s="6"/>
      <c r="U65" s="6"/>
      <c r="V65" s="38"/>
      <c r="W65" s="3"/>
    </row>
    <row r="66" spans="2:23">
      <c r="B66" s="3"/>
      <c r="C66" s="3"/>
      <c r="D66" s="39"/>
      <c r="E66" s="37" t="s">
        <v>68</v>
      </c>
      <c r="F66" s="117"/>
      <c r="G66" s="117"/>
      <c r="H66" s="117"/>
      <c r="I66" s="117"/>
      <c r="J66" s="117"/>
      <c r="K66" s="6"/>
      <c r="L66" s="6"/>
      <c r="M66" s="6"/>
      <c r="N66" s="9"/>
      <c r="O66" s="6"/>
      <c r="P66" s="6"/>
      <c r="Q66" s="6"/>
      <c r="R66" s="6"/>
      <c r="S66" s="6"/>
      <c r="T66" s="6"/>
      <c r="U66" s="6"/>
      <c r="V66" s="38"/>
      <c r="W66" s="3"/>
    </row>
    <row r="67" spans="2:23" ht="12" customHeight="1">
      <c r="B67" s="3"/>
      <c r="C67" s="3"/>
      <c r="D67" s="42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4"/>
      <c r="W67" s="3"/>
    </row>
    <row r="68" spans="2:23" ht="12" customHeight="1">
      <c r="B68" s="3"/>
      <c r="C68" s="3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3"/>
      <c r="V68" s="3"/>
      <c r="W68" s="3"/>
    </row>
    <row r="69" spans="2:23">
      <c r="B69" s="3"/>
      <c r="C69" s="3"/>
      <c r="D69" s="32" t="s">
        <v>78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3"/>
      <c r="P69" s="3"/>
      <c r="Q69" s="3"/>
      <c r="R69" s="3"/>
      <c r="S69" s="3"/>
      <c r="T69" s="3"/>
      <c r="U69" s="3"/>
      <c r="V69" s="3"/>
      <c r="W69" s="3"/>
    </row>
    <row r="70" spans="2:23">
      <c r="B70" s="3"/>
      <c r="C70" s="3"/>
      <c r="D70" s="33" t="s">
        <v>79</v>
      </c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45"/>
      <c r="U70" s="34"/>
      <c r="V70" s="35"/>
      <c r="W70" s="3"/>
    </row>
    <row r="71" spans="2:23">
      <c r="B71" s="3"/>
      <c r="C71" s="3"/>
      <c r="D71" s="39"/>
      <c r="E71" s="46" t="s">
        <v>80</v>
      </c>
      <c r="F71" s="6"/>
      <c r="G71" s="6"/>
      <c r="H71" s="6"/>
      <c r="I71" s="6"/>
      <c r="J71" s="6"/>
      <c r="K71" s="6"/>
      <c r="L71" s="6"/>
      <c r="M71" s="6"/>
      <c r="N71" s="6"/>
      <c r="O71" s="3"/>
      <c r="P71" s="3"/>
      <c r="Q71" s="3"/>
      <c r="R71" s="3"/>
      <c r="S71" s="3"/>
      <c r="T71" s="3"/>
      <c r="U71" s="3"/>
      <c r="V71" s="38"/>
      <c r="W71" s="3"/>
    </row>
    <row r="72" spans="2:23">
      <c r="B72" s="3"/>
      <c r="C72" s="3"/>
      <c r="D72" s="39"/>
      <c r="E72" s="46" t="s">
        <v>81</v>
      </c>
      <c r="F72" s="6"/>
      <c r="G72" s="6"/>
      <c r="H72" s="6"/>
      <c r="I72" s="47"/>
      <c r="J72" s="47"/>
      <c r="K72" s="47"/>
      <c r="L72" s="47"/>
      <c r="M72" s="6"/>
      <c r="N72" s="6"/>
      <c r="O72" s="37" t="s">
        <v>82</v>
      </c>
      <c r="P72" s="118"/>
      <c r="Q72" s="118"/>
      <c r="R72" s="118"/>
      <c r="S72" s="118"/>
      <c r="T72" s="118"/>
      <c r="U72" s="118"/>
      <c r="V72" s="38"/>
      <c r="W72" s="3"/>
    </row>
    <row r="73" spans="2:23">
      <c r="B73" s="3"/>
      <c r="C73" s="3"/>
      <c r="D73" s="39"/>
      <c r="E73" s="47"/>
      <c r="F73" s="47"/>
      <c r="G73" s="47"/>
      <c r="H73" s="47"/>
      <c r="I73" s="47"/>
      <c r="J73" s="47"/>
      <c r="K73" s="47"/>
      <c r="L73" s="47"/>
      <c r="M73" s="6"/>
      <c r="N73" s="6"/>
      <c r="O73" s="37" t="s">
        <v>15</v>
      </c>
      <c r="P73" s="116"/>
      <c r="Q73" s="116"/>
      <c r="R73" s="116"/>
      <c r="S73" s="116"/>
      <c r="T73" s="116"/>
      <c r="U73" s="116"/>
      <c r="V73" s="38"/>
      <c r="W73" s="3"/>
    </row>
    <row r="74" spans="2:23">
      <c r="B74" s="3"/>
      <c r="C74" s="3"/>
      <c r="D74" s="39"/>
      <c r="E74" s="48"/>
      <c r="F74" s="48"/>
      <c r="G74" s="48"/>
      <c r="H74" s="48"/>
      <c r="I74" s="48"/>
      <c r="J74" s="48"/>
      <c r="K74" s="48"/>
      <c r="L74" s="48"/>
      <c r="M74" s="6"/>
      <c r="N74" s="6"/>
      <c r="O74" s="37" t="s">
        <v>83</v>
      </c>
      <c r="P74" s="116"/>
      <c r="Q74" s="116"/>
      <c r="R74" s="116"/>
      <c r="S74" s="116"/>
      <c r="T74" s="116"/>
      <c r="U74" s="116"/>
      <c r="V74" s="38"/>
      <c r="W74" s="3"/>
    </row>
    <row r="75" spans="2:23" ht="12" customHeight="1">
      <c r="B75" s="3"/>
      <c r="C75" s="3"/>
      <c r="D75" s="42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9"/>
      <c r="U75" s="43"/>
      <c r="V75" s="44"/>
      <c r="W75" s="3"/>
    </row>
    <row r="76" spans="2:23">
      <c r="B76" s="3"/>
      <c r="C76" s="3"/>
      <c r="D76" s="33" t="s">
        <v>84</v>
      </c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45"/>
      <c r="U76" s="34"/>
      <c r="V76" s="35"/>
      <c r="W76" s="3"/>
    </row>
    <row r="77" spans="2:23">
      <c r="B77" s="3"/>
      <c r="C77" s="3"/>
      <c r="D77" s="39"/>
      <c r="E77" s="46" t="s">
        <v>80</v>
      </c>
      <c r="F77" s="6"/>
      <c r="G77" s="6"/>
      <c r="H77" s="6"/>
      <c r="I77" s="6"/>
      <c r="J77" s="6"/>
      <c r="K77" s="6"/>
      <c r="L77" s="6"/>
      <c r="M77" s="6"/>
      <c r="N77" s="6"/>
      <c r="O77" s="3"/>
      <c r="P77" s="3"/>
      <c r="Q77" s="3"/>
      <c r="R77" s="3"/>
      <c r="S77" s="3"/>
      <c r="T77" s="3"/>
      <c r="U77" s="3"/>
      <c r="V77" s="38"/>
      <c r="W77" s="3"/>
    </row>
    <row r="78" spans="2:23">
      <c r="B78" s="3"/>
      <c r="C78" s="3"/>
      <c r="D78" s="39"/>
      <c r="E78" s="46" t="s">
        <v>81</v>
      </c>
      <c r="F78" s="6"/>
      <c r="G78" s="6"/>
      <c r="H78" s="6"/>
      <c r="I78" s="47"/>
      <c r="J78" s="47"/>
      <c r="K78" s="47"/>
      <c r="L78" s="47"/>
      <c r="M78" s="6"/>
      <c r="N78" s="6"/>
      <c r="O78" s="37" t="s">
        <v>82</v>
      </c>
      <c r="P78" s="120"/>
      <c r="Q78" s="120"/>
      <c r="R78" s="120"/>
      <c r="S78" s="120"/>
      <c r="T78" s="120"/>
      <c r="U78" s="120"/>
      <c r="V78" s="38"/>
      <c r="W78" s="3"/>
    </row>
    <row r="79" spans="2:23">
      <c r="B79" s="3"/>
      <c r="C79" s="3"/>
      <c r="D79" s="39"/>
      <c r="E79" s="47"/>
      <c r="F79" s="47"/>
      <c r="G79" s="47"/>
      <c r="H79" s="47"/>
      <c r="I79" s="47"/>
      <c r="J79" s="47"/>
      <c r="K79" s="47"/>
      <c r="L79" s="47"/>
      <c r="M79" s="6"/>
      <c r="N79" s="6"/>
      <c r="O79" s="37" t="s">
        <v>15</v>
      </c>
      <c r="P79" s="121"/>
      <c r="Q79" s="121"/>
      <c r="R79" s="121"/>
      <c r="S79" s="121"/>
      <c r="T79" s="121"/>
      <c r="U79" s="121"/>
      <c r="V79" s="38"/>
      <c r="W79" s="3"/>
    </row>
    <row r="80" spans="2:23">
      <c r="B80" s="3"/>
      <c r="C80" s="3"/>
      <c r="D80" s="39"/>
      <c r="E80" s="48"/>
      <c r="F80" s="48"/>
      <c r="G80" s="48"/>
      <c r="H80" s="48"/>
      <c r="I80" s="48"/>
      <c r="J80" s="48"/>
      <c r="K80" s="48"/>
      <c r="L80" s="48"/>
      <c r="M80" s="6"/>
      <c r="N80" s="6"/>
      <c r="O80" s="37" t="s">
        <v>83</v>
      </c>
      <c r="P80" s="117"/>
      <c r="Q80" s="117"/>
      <c r="R80" s="117"/>
      <c r="S80" s="117"/>
      <c r="T80" s="117"/>
      <c r="U80" s="117"/>
      <c r="V80" s="38"/>
      <c r="W80" s="3"/>
    </row>
    <row r="81" spans="2:23" ht="12" customHeight="1">
      <c r="B81" s="3"/>
      <c r="C81" s="3"/>
      <c r="D81" s="42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9"/>
      <c r="U81" s="43"/>
      <c r="V81" s="44"/>
      <c r="W81" s="3"/>
    </row>
    <row r="82" spans="2:23" ht="23.25">
      <c r="B82" s="88" t="s">
        <v>121</v>
      </c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</row>
    <row r="83" spans="2:23">
      <c r="B83" s="2" t="s">
        <v>124</v>
      </c>
      <c r="C83" s="2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2:23">
      <c r="B84" s="4" t="s">
        <v>12</v>
      </c>
      <c r="C84" s="4"/>
      <c r="D84" s="4"/>
      <c r="E84" s="4"/>
      <c r="F84" s="4"/>
      <c r="G84" s="4"/>
      <c r="H84" s="4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2:23">
      <c r="B85" s="89" t="s">
        <v>14</v>
      </c>
      <c r="C85" s="89"/>
      <c r="D85" s="89"/>
      <c r="E85" s="89"/>
      <c r="F85" s="89"/>
      <c r="G85" s="5"/>
      <c r="H85" s="105">
        <f>H4</f>
        <v>0</v>
      </c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5"/>
    </row>
    <row r="86" spans="2:23">
      <c r="B86" s="89" t="s">
        <v>16</v>
      </c>
      <c r="C86" s="89"/>
      <c r="D86" s="89"/>
      <c r="E86" s="114"/>
      <c r="F86" s="114"/>
      <c r="G86" s="114"/>
      <c r="H86" s="114"/>
      <c r="I86" s="114"/>
      <c r="J86" s="114"/>
      <c r="K86" s="114"/>
      <c r="L86" s="114"/>
      <c r="M86" s="75" t="s">
        <v>120</v>
      </c>
      <c r="N86" s="75"/>
      <c r="O86" s="75"/>
      <c r="P86" s="76" t="s">
        <v>122</v>
      </c>
      <c r="Q86" s="76"/>
      <c r="R86" s="76"/>
      <c r="S86" s="76"/>
      <c r="T86" s="76"/>
      <c r="U86" s="76"/>
      <c r="V86" s="76"/>
      <c r="W86" s="76"/>
    </row>
    <row r="87" spans="2:23">
      <c r="B87" s="90" t="s">
        <v>15</v>
      </c>
      <c r="C87" s="90"/>
      <c r="D87" s="90"/>
      <c r="E87" s="73">
        <f>E6</f>
        <v>0</v>
      </c>
      <c r="F87" s="73"/>
      <c r="G87" s="73"/>
      <c r="H87" s="73"/>
      <c r="I87" s="73"/>
      <c r="J87" s="73"/>
      <c r="K87" s="73"/>
      <c r="L87" s="73"/>
      <c r="M87" s="73"/>
      <c r="N87" s="73"/>
      <c r="O87" s="6" t="s">
        <v>119</v>
      </c>
      <c r="P87" s="73">
        <f>P6</f>
        <v>0</v>
      </c>
      <c r="Q87" s="73"/>
      <c r="R87" s="73"/>
      <c r="S87" s="73"/>
      <c r="T87" s="73"/>
      <c r="U87" s="73"/>
      <c r="V87" s="73"/>
      <c r="W87" s="7"/>
    </row>
    <row r="88" spans="2:23">
      <c r="B88" s="89" t="s">
        <v>17</v>
      </c>
      <c r="C88" s="89"/>
      <c r="D88" s="89"/>
      <c r="E88" s="89"/>
      <c r="F88" s="73">
        <f>F7</f>
        <v>0</v>
      </c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8" t="s">
        <v>18</v>
      </c>
      <c r="S88" s="73" t="s">
        <v>51</v>
      </c>
      <c r="T88" s="73"/>
      <c r="U88" s="73"/>
      <c r="V88" s="73"/>
      <c r="W88" s="73"/>
    </row>
    <row r="89" spans="2:23" ht="3.95" customHeight="1">
      <c r="B89" s="3"/>
      <c r="C89" s="3"/>
      <c r="D89" s="3"/>
      <c r="E89" s="3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3"/>
      <c r="S89" s="9"/>
      <c r="T89" s="9"/>
      <c r="U89" s="9"/>
      <c r="V89" s="9"/>
      <c r="W89" s="9"/>
    </row>
    <row r="90" spans="2:23">
      <c r="B90" s="4" t="s">
        <v>13</v>
      </c>
      <c r="C90" s="4"/>
      <c r="D90" s="4"/>
      <c r="E90" s="4"/>
      <c r="F90" s="4"/>
      <c r="G90" s="4"/>
      <c r="H90" s="4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2:23" ht="24" customHeight="1">
      <c r="B91" s="91" t="s">
        <v>19</v>
      </c>
      <c r="C91" s="92"/>
      <c r="D91" s="92"/>
      <c r="E91" s="92"/>
      <c r="F91" s="92"/>
      <c r="G91" s="92"/>
      <c r="H91" s="92"/>
      <c r="I91" s="92"/>
      <c r="J91" s="92"/>
      <c r="K91" s="92"/>
      <c r="L91" s="93"/>
      <c r="M91" s="87" t="s">
        <v>20</v>
      </c>
      <c r="N91" s="87"/>
      <c r="O91" s="87"/>
      <c r="P91" s="87"/>
      <c r="Q91" s="87"/>
      <c r="R91" s="87"/>
      <c r="S91" s="87"/>
      <c r="T91" s="10"/>
      <c r="U91" s="97" t="s">
        <v>25</v>
      </c>
      <c r="V91" s="65" t="s">
        <v>45</v>
      </c>
      <c r="W91" s="66"/>
    </row>
    <row r="92" spans="2:23" ht="54.95" customHeight="1">
      <c r="B92" s="94"/>
      <c r="C92" s="95"/>
      <c r="D92" s="95"/>
      <c r="E92" s="95"/>
      <c r="F92" s="95"/>
      <c r="G92" s="95"/>
      <c r="H92" s="95"/>
      <c r="I92" s="95"/>
      <c r="J92" s="95"/>
      <c r="K92" s="95"/>
      <c r="L92" s="96"/>
      <c r="M92" s="11" t="s">
        <v>21</v>
      </c>
      <c r="N92" s="99" t="s">
        <v>22</v>
      </c>
      <c r="O92" s="100"/>
      <c r="P92" s="11" t="s">
        <v>23</v>
      </c>
      <c r="Q92" s="11" t="s">
        <v>24</v>
      </c>
      <c r="R92" s="61" t="s">
        <v>27</v>
      </c>
      <c r="S92" s="62"/>
      <c r="T92" s="12"/>
      <c r="U92" s="98"/>
      <c r="V92" s="67"/>
      <c r="W92" s="68"/>
    </row>
    <row r="93" spans="2:23">
      <c r="B93" s="56" t="s">
        <v>33</v>
      </c>
      <c r="C93" s="63"/>
      <c r="D93" s="63"/>
      <c r="E93" s="63"/>
      <c r="F93" s="63"/>
      <c r="G93" s="63"/>
      <c r="H93" s="63"/>
      <c r="I93" s="63"/>
      <c r="J93" s="63"/>
      <c r="K93" s="63"/>
      <c r="L93" s="64"/>
      <c r="M93" s="59"/>
      <c r="N93" s="71"/>
      <c r="O93" s="72"/>
      <c r="P93" s="59"/>
      <c r="Q93" s="59"/>
      <c r="R93" s="71"/>
      <c r="S93" s="72"/>
      <c r="T93" s="60">
        <f>M93+N93+P93+Q93+R93</f>
        <v>0</v>
      </c>
      <c r="U93" s="58"/>
      <c r="V93" s="71">
        <f>T93*U93/100</f>
        <v>0</v>
      </c>
      <c r="W93" s="72"/>
    </row>
    <row r="94" spans="2:23">
      <c r="B94" s="56" t="s">
        <v>34</v>
      </c>
      <c r="C94" s="63"/>
      <c r="D94" s="63"/>
      <c r="E94" s="63"/>
      <c r="F94" s="63"/>
      <c r="G94" s="63"/>
      <c r="H94" s="63"/>
      <c r="I94" s="63"/>
      <c r="J94" s="63"/>
      <c r="K94" s="63"/>
      <c r="L94" s="64"/>
      <c r="M94" s="59"/>
      <c r="N94" s="71"/>
      <c r="O94" s="72"/>
      <c r="P94" s="59"/>
      <c r="Q94" s="59"/>
      <c r="R94" s="71"/>
      <c r="S94" s="72"/>
      <c r="T94" s="60">
        <f>M94+N94+P94+Q94+R94</f>
        <v>0</v>
      </c>
      <c r="U94" s="58"/>
      <c r="V94" s="71">
        <f>T94*U94/100</f>
        <v>0</v>
      </c>
      <c r="W94" s="72"/>
    </row>
    <row r="95" spans="2:23">
      <c r="B95" s="56" t="s">
        <v>35</v>
      </c>
      <c r="C95" s="63"/>
      <c r="D95" s="63"/>
      <c r="E95" s="63"/>
      <c r="F95" s="63"/>
      <c r="G95" s="63"/>
      <c r="H95" s="63"/>
      <c r="I95" s="63"/>
      <c r="J95" s="63"/>
      <c r="K95" s="63"/>
      <c r="L95" s="64"/>
      <c r="M95" s="59"/>
      <c r="N95" s="71"/>
      <c r="O95" s="72"/>
      <c r="P95" s="59"/>
      <c r="Q95" s="59"/>
      <c r="R95" s="71"/>
      <c r="S95" s="72"/>
      <c r="T95" s="60">
        <f>M95+N95+P95+Q95+R95</f>
        <v>0</v>
      </c>
      <c r="U95" s="58"/>
      <c r="V95" s="71">
        <f>T95*U95/100</f>
        <v>0</v>
      </c>
      <c r="W95" s="72"/>
    </row>
    <row r="96" spans="2:23">
      <c r="B96" s="56" t="s">
        <v>36</v>
      </c>
      <c r="C96" s="63"/>
      <c r="D96" s="63"/>
      <c r="E96" s="63"/>
      <c r="F96" s="63"/>
      <c r="G96" s="63"/>
      <c r="H96" s="63"/>
      <c r="I96" s="63"/>
      <c r="J96" s="63"/>
      <c r="K96" s="63"/>
      <c r="L96" s="64"/>
      <c r="M96" s="59"/>
      <c r="N96" s="71"/>
      <c r="O96" s="72"/>
      <c r="P96" s="59"/>
      <c r="Q96" s="59"/>
      <c r="R96" s="71"/>
      <c r="S96" s="72"/>
      <c r="T96" s="60">
        <f>M96+N96+P96+Q96+R96</f>
        <v>0</v>
      </c>
      <c r="U96" s="58"/>
      <c r="V96" s="71">
        <f>T96*U96/100</f>
        <v>0</v>
      </c>
      <c r="W96" s="72"/>
    </row>
    <row r="97" spans="2:24">
      <c r="B97" s="56" t="s">
        <v>37</v>
      </c>
      <c r="C97" s="63"/>
      <c r="D97" s="63"/>
      <c r="E97" s="63"/>
      <c r="F97" s="63"/>
      <c r="G97" s="63"/>
      <c r="H97" s="63"/>
      <c r="I97" s="63"/>
      <c r="J97" s="63"/>
      <c r="K97" s="63"/>
      <c r="L97" s="64"/>
      <c r="M97" s="59"/>
      <c r="N97" s="71"/>
      <c r="O97" s="72"/>
      <c r="P97" s="59"/>
      <c r="Q97" s="59"/>
      <c r="R97" s="71"/>
      <c r="S97" s="72"/>
      <c r="T97" s="60">
        <f>M97+N97+P97+Q97+R97</f>
        <v>0</v>
      </c>
      <c r="U97" s="58"/>
      <c r="V97" s="71">
        <f>T97*U97/100</f>
        <v>0</v>
      </c>
      <c r="W97" s="72"/>
    </row>
    <row r="98" spans="2:24">
      <c r="B98" s="83" t="s">
        <v>11</v>
      </c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5"/>
      <c r="T98" s="13"/>
      <c r="U98" s="14">
        <f>SUM(U93:U97)</f>
        <v>0</v>
      </c>
      <c r="V98" s="81">
        <f>SUM(V93:V97)</f>
        <v>0</v>
      </c>
      <c r="W98" s="82"/>
    </row>
    <row r="99" spans="2:24" ht="9.9499999999999993" customHeight="1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2:24">
      <c r="B100" s="3"/>
      <c r="C100" s="3"/>
      <c r="D100" s="3"/>
      <c r="E100" s="15"/>
      <c r="F100" s="15"/>
      <c r="G100" s="15" t="s">
        <v>85</v>
      </c>
      <c r="H100" s="15"/>
      <c r="I100" s="15"/>
      <c r="J100" s="3"/>
      <c r="K100" s="3"/>
      <c r="L100" s="16" t="s">
        <v>28</v>
      </c>
      <c r="M100" s="16"/>
      <c r="N100" s="16"/>
      <c r="O100" s="16"/>
      <c r="P100" s="3"/>
      <c r="Q100" s="17" t="s">
        <v>40</v>
      </c>
      <c r="R100" s="86">
        <f>V98</f>
        <v>0</v>
      </c>
      <c r="S100" s="86"/>
      <c r="T100" s="9"/>
      <c r="U100" s="18" t="s">
        <v>26</v>
      </c>
      <c r="V100" s="86">
        <f>(R100*100)/5</f>
        <v>0</v>
      </c>
      <c r="W100" s="86"/>
    </row>
    <row r="101" spans="2:24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19">
        <v>5</v>
      </c>
      <c r="O101" s="3"/>
      <c r="P101" s="3"/>
      <c r="Q101" s="6"/>
      <c r="R101" s="102">
        <v>5</v>
      </c>
      <c r="S101" s="102"/>
      <c r="T101" s="9"/>
      <c r="U101" s="6"/>
      <c r="V101" s="3"/>
      <c r="W101" s="3"/>
    </row>
    <row r="102" spans="2:24" ht="3.95" customHeight="1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18"/>
      <c r="N102" s="18"/>
      <c r="O102" s="18"/>
      <c r="P102" s="18"/>
      <c r="Q102" s="18"/>
      <c r="R102" s="18"/>
      <c r="S102" s="3"/>
      <c r="T102" s="3"/>
      <c r="U102" s="6"/>
      <c r="V102" s="3"/>
      <c r="W102" s="3"/>
    </row>
    <row r="103" spans="2:24">
      <c r="B103" s="104" t="s">
        <v>32</v>
      </c>
      <c r="C103" s="104"/>
      <c r="D103" s="104"/>
      <c r="E103" s="104"/>
      <c r="F103" s="103">
        <v>5</v>
      </c>
      <c r="G103" s="103"/>
      <c r="H103" s="20" t="s">
        <v>30</v>
      </c>
      <c r="I103" s="3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1"/>
    </row>
    <row r="104" spans="2:24">
      <c r="B104" s="20"/>
      <c r="C104" s="20"/>
      <c r="D104" s="20"/>
      <c r="E104" s="20"/>
      <c r="F104" s="103">
        <v>100</v>
      </c>
      <c r="G104" s="103"/>
      <c r="H104" s="20" t="s">
        <v>31</v>
      </c>
      <c r="I104" s="3"/>
      <c r="J104" s="22"/>
      <c r="K104" s="22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1"/>
    </row>
    <row r="105" spans="2:24" ht="3.95" customHeight="1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2:24">
      <c r="B106" s="4" t="s">
        <v>38</v>
      </c>
      <c r="C106" s="4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2:24" ht="24" customHeight="1">
      <c r="B107" s="87" t="s">
        <v>0</v>
      </c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 t="s">
        <v>1</v>
      </c>
      <c r="N107" s="87"/>
      <c r="O107" s="87"/>
      <c r="P107" s="87"/>
      <c r="Q107" s="87"/>
      <c r="R107" s="87"/>
      <c r="S107" s="87"/>
      <c r="T107" s="23"/>
      <c r="U107" s="79" t="s">
        <v>25</v>
      </c>
      <c r="V107" s="65" t="s">
        <v>45</v>
      </c>
      <c r="W107" s="66"/>
    </row>
    <row r="108" spans="2:24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24" t="s">
        <v>2</v>
      </c>
      <c r="N108" s="80" t="s">
        <v>3</v>
      </c>
      <c r="O108" s="80"/>
      <c r="P108" s="24" t="s">
        <v>4</v>
      </c>
      <c r="Q108" s="24" t="s">
        <v>5</v>
      </c>
      <c r="R108" s="101" t="s">
        <v>27</v>
      </c>
      <c r="S108" s="101"/>
      <c r="T108" s="25"/>
      <c r="U108" s="79"/>
      <c r="V108" s="69"/>
      <c r="W108" s="70"/>
    </row>
    <row r="109" spans="2:24" ht="40.5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26" t="s">
        <v>39</v>
      </c>
      <c r="N109" s="77" t="s">
        <v>41</v>
      </c>
      <c r="O109" s="78"/>
      <c r="P109" s="26" t="s">
        <v>42</v>
      </c>
      <c r="Q109" s="26" t="s">
        <v>43</v>
      </c>
      <c r="R109" s="77" t="s">
        <v>44</v>
      </c>
      <c r="S109" s="78"/>
      <c r="T109" s="27"/>
      <c r="U109" s="79"/>
      <c r="V109" s="67"/>
      <c r="W109" s="68"/>
    </row>
    <row r="110" spans="2:24">
      <c r="B110" s="106" t="s">
        <v>6</v>
      </c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59"/>
      <c r="N110" s="71"/>
      <c r="O110" s="72"/>
      <c r="P110" s="59"/>
      <c r="Q110" s="59"/>
      <c r="R110" s="71"/>
      <c r="S110" s="72"/>
      <c r="T110" s="60">
        <f>M110+N110+P110+Q110+R110</f>
        <v>0</v>
      </c>
      <c r="U110" s="58"/>
      <c r="V110" s="71">
        <f>T110*U110/100</f>
        <v>0</v>
      </c>
      <c r="W110" s="72"/>
    </row>
    <row r="111" spans="2:24">
      <c r="B111" s="106" t="s">
        <v>7</v>
      </c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59"/>
      <c r="N111" s="71"/>
      <c r="O111" s="72"/>
      <c r="P111" s="59"/>
      <c r="Q111" s="59"/>
      <c r="R111" s="71"/>
      <c r="S111" s="72"/>
      <c r="T111" s="60">
        <f>M111+N111+P111+Q111+R111</f>
        <v>0</v>
      </c>
      <c r="U111" s="58"/>
      <c r="V111" s="71">
        <f>T111*U111/100</f>
        <v>0</v>
      </c>
      <c r="W111" s="72"/>
    </row>
    <row r="112" spans="2:24">
      <c r="B112" s="106" t="s">
        <v>8</v>
      </c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59"/>
      <c r="N112" s="71"/>
      <c r="O112" s="72"/>
      <c r="P112" s="59"/>
      <c r="Q112" s="59"/>
      <c r="R112" s="71"/>
      <c r="S112" s="72"/>
      <c r="T112" s="60">
        <f>M112+N112+P112+Q112+R112</f>
        <v>0</v>
      </c>
      <c r="U112" s="58"/>
      <c r="V112" s="71">
        <f>T112*U112/100</f>
        <v>0</v>
      </c>
      <c r="W112" s="72"/>
    </row>
    <row r="113" spans="2:24">
      <c r="B113" s="106" t="s">
        <v>9</v>
      </c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59"/>
      <c r="N113" s="71"/>
      <c r="O113" s="72"/>
      <c r="P113" s="59"/>
      <c r="Q113" s="59"/>
      <c r="R113" s="71"/>
      <c r="S113" s="72"/>
      <c r="T113" s="60">
        <f>M113+N113+P113+Q113+R113</f>
        <v>0</v>
      </c>
      <c r="U113" s="58"/>
      <c r="V113" s="71">
        <f>T113*U113/100</f>
        <v>0</v>
      </c>
      <c r="W113" s="72"/>
    </row>
    <row r="114" spans="2:24">
      <c r="B114" s="106" t="s">
        <v>10</v>
      </c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59"/>
      <c r="N114" s="71"/>
      <c r="O114" s="72"/>
      <c r="P114" s="59"/>
      <c r="Q114" s="59"/>
      <c r="R114" s="71"/>
      <c r="S114" s="72"/>
      <c r="T114" s="60">
        <f>M114+N114+P114+Q114+R114</f>
        <v>0</v>
      </c>
      <c r="U114" s="58"/>
      <c r="V114" s="71">
        <f>T114*U114/100</f>
        <v>0</v>
      </c>
      <c r="W114" s="72"/>
    </row>
    <row r="115" spans="2:24">
      <c r="B115" s="83" t="s">
        <v>11</v>
      </c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5"/>
      <c r="T115" s="13"/>
      <c r="U115" s="14">
        <f>SUM(U110:U114)</f>
        <v>0</v>
      </c>
      <c r="V115" s="81">
        <f>SUM(V110:V114)</f>
        <v>0</v>
      </c>
      <c r="W115" s="82"/>
    </row>
    <row r="116" spans="2:24" ht="9.9499999999999993" customHeight="1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2:24">
      <c r="B117" s="3"/>
      <c r="C117" s="3"/>
      <c r="D117" s="3"/>
      <c r="E117" s="15"/>
      <c r="F117" s="15"/>
      <c r="G117" s="3"/>
      <c r="H117" s="15" t="s">
        <v>86</v>
      </c>
      <c r="I117" s="15"/>
      <c r="J117" s="3"/>
      <c r="K117" s="16" t="s">
        <v>47</v>
      </c>
      <c r="L117" s="3"/>
      <c r="M117" s="16"/>
      <c r="N117" s="16"/>
      <c r="O117" s="16"/>
      <c r="P117" s="3"/>
      <c r="Q117" s="17" t="s">
        <v>40</v>
      </c>
      <c r="R117" s="86">
        <f>V115</f>
        <v>0</v>
      </c>
      <c r="S117" s="86"/>
      <c r="T117" s="9"/>
      <c r="U117" s="18" t="s">
        <v>26</v>
      </c>
      <c r="V117" s="86">
        <f>(R117*100)/5</f>
        <v>0</v>
      </c>
      <c r="W117" s="86"/>
    </row>
    <row r="118" spans="2:24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28" t="s">
        <v>48</v>
      </c>
      <c r="N118" s="3"/>
      <c r="O118" s="3"/>
      <c r="P118" s="3"/>
      <c r="Q118" s="6"/>
      <c r="R118" s="102">
        <v>5</v>
      </c>
      <c r="S118" s="102"/>
      <c r="T118" s="9"/>
      <c r="U118" s="6"/>
      <c r="V118" s="3"/>
      <c r="W118" s="3"/>
    </row>
    <row r="119" spans="2:24" ht="6" customHeight="1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18"/>
      <c r="N119" s="18"/>
      <c r="O119" s="18"/>
      <c r="P119" s="18"/>
      <c r="Q119" s="18"/>
      <c r="R119" s="18"/>
      <c r="S119" s="3"/>
      <c r="T119" s="3"/>
      <c r="U119" s="6"/>
      <c r="V119" s="3"/>
      <c r="W119" s="3"/>
    </row>
    <row r="120" spans="2:24">
      <c r="B120" s="104" t="s">
        <v>32</v>
      </c>
      <c r="C120" s="104"/>
      <c r="D120" s="104"/>
      <c r="E120" s="104"/>
      <c r="F120" s="103">
        <v>5</v>
      </c>
      <c r="G120" s="103"/>
      <c r="H120" s="20" t="s">
        <v>49</v>
      </c>
      <c r="I120" s="3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1"/>
    </row>
    <row r="121" spans="2:24">
      <c r="B121" s="20"/>
      <c r="C121" s="20"/>
      <c r="D121" s="20"/>
      <c r="E121" s="20"/>
      <c r="F121" s="103">
        <v>100</v>
      </c>
      <c r="G121" s="103"/>
      <c r="H121" s="20" t="s">
        <v>50</v>
      </c>
      <c r="I121" s="3"/>
      <c r="J121" s="22"/>
      <c r="K121" s="22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1"/>
    </row>
    <row r="122" spans="2:24" ht="12" customHeight="1">
      <c r="B122" s="119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</row>
    <row r="123" spans="2:24">
      <c r="B123" s="3"/>
      <c r="C123" s="3"/>
      <c r="D123" s="4" t="s">
        <v>87</v>
      </c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15" t="s">
        <v>88</v>
      </c>
      <c r="S123" s="3"/>
      <c r="T123" s="3"/>
      <c r="U123" s="3"/>
      <c r="V123" s="3"/>
      <c r="W123" s="3"/>
    </row>
    <row r="124" spans="2:24">
      <c r="B124" s="3"/>
      <c r="C124" s="3"/>
      <c r="D124" s="87" t="s">
        <v>52</v>
      </c>
      <c r="E124" s="87"/>
      <c r="F124" s="87"/>
      <c r="G124" s="87"/>
      <c r="H124" s="87"/>
      <c r="I124" s="91" t="s">
        <v>53</v>
      </c>
      <c r="J124" s="93"/>
      <c r="K124" s="91" t="s">
        <v>54</v>
      </c>
      <c r="L124" s="92"/>
      <c r="M124" s="93"/>
      <c r="N124" s="97" t="s">
        <v>57</v>
      </c>
      <c r="O124" s="113"/>
      <c r="P124" s="66"/>
      <c r="Q124" s="3"/>
      <c r="R124" s="29" t="str">
        <f>LOOKUP(N128,{0,65,75,85,95},{"0","0","0","0"," P"})</f>
        <v>0</v>
      </c>
      <c r="S124" s="3"/>
      <c r="T124" s="3"/>
      <c r="U124" s="30" t="s">
        <v>99</v>
      </c>
      <c r="V124" s="20" t="s">
        <v>110</v>
      </c>
      <c r="W124" s="3"/>
    </row>
    <row r="125" spans="2:24">
      <c r="B125" s="3"/>
      <c r="C125" s="3"/>
      <c r="D125" s="87"/>
      <c r="E125" s="87"/>
      <c r="F125" s="87"/>
      <c r="G125" s="87"/>
      <c r="H125" s="87"/>
      <c r="I125" s="94"/>
      <c r="J125" s="96"/>
      <c r="K125" s="94"/>
      <c r="L125" s="95"/>
      <c r="M125" s="96"/>
      <c r="N125" s="67" t="s">
        <v>58</v>
      </c>
      <c r="O125" s="109"/>
      <c r="P125" s="68"/>
      <c r="Q125" s="3"/>
      <c r="R125" s="29" t="str">
        <f>LOOKUP(N128,{0,65,75,85,95},{"0","0","0"," P","0"})</f>
        <v>0</v>
      </c>
      <c r="S125" s="3"/>
      <c r="T125" s="3"/>
      <c r="U125" s="30" t="s">
        <v>100</v>
      </c>
      <c r="V125" s="20" t="s">
        <v>109</v>
      </c>
      <c r="W125" s="3"/>
    </row>
    <row r="126" spans="2:24">
      <c r="B126" s="3"/>
      <c r="C126" s="3"/>
      <c r="D126" s="106" t="s">
        <v>55</v>
      </c>
      <c r="E126" s="106"/>
      <c r="F126" s="106"/>
      <c r="G126" s="106"/>
      <c r="H126" s="106"/>
      <c r="I126" s="71">
        <f>V100</f>
        <v>0</v>
      </c>
      <c r="J126" s="72"/>
      <c r="K126" s="110">
        <v>80</v>
      </c>
      <c r="L126" s="111"/>
      <c r="M126" s="112"/>
      <c r="N126" s="71">
        <f>(I126*K126)/100</f>
        <v>0</v>
      </c>
      <c r="O126" s="108"/>
      <c r="P126" s="72"/>
      <c r="Q126" s="3"/>
      <c r="R126" s="29" t="str">
        <f>LOOKUP(N128,{0,65,75,85,95},{"0","0"," P","0","0"})</f>
        <v>0</v>
      </c>
      <c r="S126" s="3"/>
      <c r="T126" s="3"/>
      <c r="U126" s="30" t="s">
        <v>101</v>
      </c>
      <c r="V126" s="20" t="s">
        <v>108</v>
      </c>
      <c r="W126" s="3"/>
    </row>
    <row r="127" spans="2:24">
      <c r="B127" s="3"/>
      <c r="C127" s="3"/>
      <c r="D127" s="106" t="s">
        <v>56</v>
      </c>
      <c r="E127" s="106"/>
      <c r="F127" s="106"/>
      <c r="G127" s="106"/>
      <c r="H127" s="106"/>
      <c r="I127" s="71">
        <f>V117</f>
        <v>0</v>
      </c>
      <c r="J127" s="72"/>
      <c r="K127" s="110">
        <v>20</v>
      </c>
      <c r="L127" s="111"/>
      <c r="M127" s="112"/>
      <c r="N127" s="71">
        <f>(I127*K127)/100</f>
        <v>0</v>
      </c>
      <c r="O127" s="108"/>
      <c r="P127" s="72"/>
      <c r="Q127" s="3"/>
      <c r="R127" s="29" t="str">
        <f>LOOKUP(N128,{0,65,75,85,95},{"0"," P","0","0","0"})</f>
        <v>0</v>
      </c>
      <c r="S127" s="3"/>
      <c r="T127" s="3"/>
      <c r="U127" s="30" t="s">
        <v>102</v>
      </c>
      <c r="V127" s="20" t="s">
        <v>107</v>
      </c>
      <c r="W127" s="3"/>
    </row>
    <row r="128" spans="2:24">
      <c r="B128" s="3"/>
      <c r="C128" s="3"/>
      <c r="D128" s="87" t="s">
        <v>11</v>
      </c>
      <c r="E128" s="87"/>
      <c r="F128" s="87"/>
      <c r="G128" s="87"/>
      <c r="H128" s="87"/>
      <c r="I128" s="87"/>
      <c r="J128" s="87"/>
      <c r="K128" s="87"/>
      <c r="L128" s="87"/>
      <c r="M128" s="87"/>
      <c r="N128" s="107">
        <f>SUM(N126:N127)</f>
        <v>0</v>
      </c>
      <c r="O128" s="107"/>
      <c r="P128" s="107"/>
      <c r="Q128" s="3"/>
      <c r="R128" s="29" t="str">
        <f>LOOKUP(N128,{0,65,75,85,95},{" P","0","0","0","0"})</f>
        <v xml:space="preserve"> P</v>
      </c>
      <c r="S128" s="31"/>
      <c r="T128" s="3"/>
      <c r="U128" s="30" t="s">
        <v>103</v>
      </c>
      <c r="V128" s="20" t="s">
        <v>106</v>
      </c>
      <c r="W128" s="3"/>
    </row>
    <row r="129" spans="2:23" ht="12" customHeight="1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2:23">
      <c r="B130" s="115" t="s">
        <v>64</v>
      </c>
      <c r="C130" s="115"/>
      <c r="D130" s="115"/>
      <c r="E130" s="115"/>
      <c r="F130" s="115"/>
      <c r="G130" s="115"/>
      <c r="H130" s="11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3"/>
    </row>
    <row r="131" spans="2:23" ht="20.100000000000001" customHeight="1">
      <c r="B131" s="3"/>
      <c r="C131" s="3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3"/>
    </row>
    <row r="132" spans="2:23" ht="20.100000000000001" customHeight="1">
      <c r="B132" s="3"/>
      <c r="C132" s="3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3"/>
    </row>
    <row r="133" spans="2:23" ht="12" customHeight="1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2:23">
      <c r="B134" s="3"/>
      <c r="C134" s="3"/>
      <c r="D134" s="32" t="s">
        <v>90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3"/>
      <c r="P134" s="3"/>
      <c r="Q134" s="3"/>
      <c r="R134" s="3"/>
      <c r="S134" s="3"/>
      <c r="T134" s="3"/>
      <c r="U134" s="3"/>
      <c r="V134" s="3"/>
      <c r="W134" s="3"/>
    </row>
    <row r="135" spans="2:23">
      <c r="B135" s="3"/>
      <c r="C135" s="3"/>
      <c r="D135" s="33" t="s">
        <v>65</v>
      </c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5"/>
      <c r="W135" s="3"/>
    </row>
    <row r="136" spans="2:23">
      <c r="B136" s="3"/>
      <c r="C136" s="3"/>
      <c r="D136" s="36" t="s">
        <v>73</v>
      </c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37" t="s">
        <v>82</v>
      </c>
      <c r="P136" s="73">
        <f>H4</f>
        <v>0</v>
      </c>
      <c r="Q136" s="73"/>
      <c r="R136" s="73"/>
      <c r="S136" s="73"/>
      <c r="T136" s="73"/>
      <c r="U136" s="73"/>
      <c r="V136" s="38"/>
      <c r="W136" s="3"/>
    </row>
    <row r="137" spans="2:23">
      <c r="B137" s="3"/>
      <c r="C137" s="3"/>
      <c r="D137" s="39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37" t="s">
        <v>15</v>
      </c>
      <c r="P137" s="117">
        <f>E6</f>
        <v>0</v>
      </c>
      <c r="Q137" s="117"/>
      <c r="R137" s="117"/>
      <c r="S137" s="117"/>
      <c r="T137" s="117"/>
      <c r="U137" s="117"/>
      <c r="V137" s="38"/>
      <c r="W137" s="3"/>
    </row>
    <row r="138" spans="2:23">
      <c r="B138" s="3"/>
      <c r="C138" s="3"/>
      <c r="D138" s="39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37" t="s">
        <v>83</v>
      </c>
      <c r="P138" s="117"/>
      <c r="Q138" s="117"/>
      <c r="R138" s="117"/>
      <c r="S138" s="117"/>
      <c r="T138" s="117"/>
      <c r="U138" s="117"/>
      <c r="V138" s="38"/>
      <c r="W138" s="3"/>
    </row>
    <row r="139" spans="2:23" ht="12" customHeight="1">
      <c r="B139" s="3"/>
      <c r="C139" s="3"/>
      <c r="D139" s="39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38"/>
      <c r="W139" s="3"/>
    </row>
    <row r="140" spans="2:23">
      <c r="B140" s="3"/>
      <c r="C140" s="3"/>
      <c r="D140" s="40" t="s">
        <v>69</v>
      </c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38"/>
      <c r="W140" s="3"/>
    </row>
    <row r="141" spans="2:23">
      <c r="B141" s="3"/>
      <c r="C141" s="3"/>
      <c r="D141" s="36" t="s">
        <v>74</v>
      </c>
      <c r="E141" s="6"/>
      <c r="F141" s="6"/>
      <c r="G141" s="6"/>
      <c r="H141" s="6"/>
      <c r="I141" s="6"/>
      <c r="J141" s="6"/>
      <c r="K141" s="6"/>
      <c r="L141" s="6"/>
      <c r="M141" s="6"/>
      <c r="N141" s="3"/>
      <c r="O141" s="37" t="s">
        <v>82</v>
      </c>
      <c r="P141" s="118">
        <f>P59</f>
        <v>0</v>
      </c>
      <c r="Q141" s="118"/>
      <c r="R141" s="118"/>
      <c r="S141" s="118"/>
      <c r="T141" s="118"/>
      <c r="U141" s="118"/>
      <c r="V141" s="38"/>
      <c r="W141" s="3"/>
    </row>
    <row r="142" spans="2:23">
      <c r="B142" s="3"/>
      <c r="C142" s="3"/>
      <c r="D142" s="36" t="s">
        <v>75</v>
      </c>
      <c r="E142" s="6"/>
      <c r="F142" s="6"/>
      <c r="G142" s="6"/>
      <c r="H142" s="6"/>
      <c r="I142" s="6"/>
      <c r="J142" s="6"/>
      <c r="K142" s="6"/>
      <c r="L142" s="6"/>
      <c r="M142" s="6"/>
      <c r="N142" s="3"/>
      <c r="O142" s="37" t="s">
        <v>15</v>
      </c>
      <c r="P142" s="116">
        <f>P60</f>
        <v>0</v>
      </c>
      <c r="Q142" s="116"/>
      <c r="R142" s="116"/>
      <c r="S142" s="116"/>
      <c r="T142" s="116"/>
      <c r="U142" s="116"/>
      <c r="V142" s="38"/>
      <c r="W142" s="3"/>
    </row>
    <row r="143" spans="2:23">
      <c r="B143" s="3"/>
      <c r="C143" s="3"/>
      <c r="D143" s="36" t="s">
        <v>77</v>
      </c>
      <c r="E143" s="6"/>
      <c r="F143" s="6"/>
      <c r="G143" s="6"/>
      <c r="H143" s="6"/>
      <c r="I143" s="6"/>
      <c r="J143" s="6"/>
      <c r="K143" s="6"/>
      <c r="L143" s="6"/>
      <c r="M143" s="6"/>
      <c r="N143" s="3"/>
      <c r="O143" s="37" t="s">
        <v>83</v>
      </c>
      <c r="P143" s="117"/>
      <c r="Q143" s="117"/>
      <c r="R143" s="117"/>
      <c r="S143" s="117"/>
      <c r="T143" s="117"/>
      <c r="U143" s="117"/>
      <c r="V143" s="38"/>
      <c r="W143" s="3"/>
    </row>
    <row r="144" spans="2:23">
      <c r="B144" s="3"/>
      <c r="C144" s="3"/>
      <c r="D144" s="39" t="s">
        <v>76</v>
      </c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38"/>
      <c r="W144" s="3"/>
    </row>
    <row r="145" spans="2:23" ht="12" customHeight="1">
      <c r="B145" s="3"/>
      <c r="C145" s="3"/>
      <c r="D145" s="39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38"/>
      <c r="W145" s="3"/>
    </row>
    <row r="146" spans="2:23">
      <c r="B146" s="3"/>
      <c r="C146" s="3"/>
      <c r="D146" s="39"/>
      <c r="E146" s="37" t="s">
        <v>66</v>
      </c>
      <c r="F146" s="73"/>
      <c r="G146" s="73"/>
      <c r="H146" s="73"/>
      <c r="I146" s="73"/>
      <c r="J146" s="73"/>
      <c r="K146" s="41" t="s">
        <v>70</v>
      </c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38"/>
      <c r="W146" s="3"/>
    </row>
    <row r="147" spans="2:23">
      <c r="B147" s="3"/>
      <c r="C147" s="3"/>
      <c r="D147" s="39"/>
      <c r="E147" s="37" t="s">
        <v>67</v>
      </c>
      <c r="F147" s="117"/>
      <c r="G147" s="117"/>
      <c r="H147" s="117"/>
      <c r="I147" s="117"/>
      <c r="J147" s="117"/>
      <c r="K147" s="6"/>
      <c r="L147" s="6"/>
      <c r="M147" s="6"/>
      <c r="N147" s="9"/>
      <c r="O147" s="6"/>
      <c r="P147" s="6"/>
      <c r="Q147" s="6"/>
      <c r="R147" s="6"/>
      <c r="S147" s="6"/>
      <c r="T147" s="6"/>
      <c r="U147" s="6"/>
      <c r="V147" s="38"/>
      <c r="W147" s="3"/>
    </row>
    <row r="148" spans="2:23">
      <c r="B148" s="3"/>
      <c r="C148" s="3"/>
      <c r="D148" s="39"/>
      <c r="E148" s="37" t="s">
        <v>68</v>
      </c>
      <c r="F148" s="117"/>
      <c r="G148" s="117"/>
      <c r="H148" s="117"/>
      <c r="I148" s="117"/>
      <c r="J148" s="117"/>
      <c r="K148" s="6"/>
      <c r="L148" s="6"/>
      <c r="M148" s="6"/>
      <c r="N148" s="9"/>
      <c r="O148" s="6"/>
      <c r="P148" s="6"/>
      <c r="Q148" s="6"/>
      <c r="R148" s="6"/>
      <c r="S148" s="6"/>
      <c r="T148" s="6"/>
      <c r="U148" s="6"/>
      <c r="V148" s="38"/>
      <c r="W148" s="3"/>
    </row>
    <row r="149" spans="2:23" ht="12" customHeight="1">
      <c r="B149" s="3"/>
      <c r="C149" s="3"/>
      <c r="D149" s="42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4"/>
      <c r="W149" s="3"/>
    </row>
    <row r="150" spans="2:23" ht="12" customHeight="1">
      <c r="B150" s="3"/>
      <c r="C150" s="3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3"/>
      <c r="V150" s="3"/>
      <c r="W150" s="3"/>
    </row>
    <row r="151" spans="2:23">
      <c r="B151" s="3"/>
      <c r="C151" s="3"/>
      <c r="D151" s="32" t="s">
        <v>78</v>
      </c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3"/>
      <c r="P151" s="3"/>
      <c r="Q151" s="3"/>
      <c r="R151" s="3"/>
      <c r="S151" s="3"/>
      <c r="T151" s="3"/>
      <c r="U151" s="3"/>
      <c r="V151" s="3"/>
      <c r="W151" s="3"/>
    </row>
    <row r="152" spans="2:23">
      <c r="B152" s="3"/>
      <c r="C152" s="3"/>
      <c r="D152" s="33" t="s">
        <v>79</v>
      </c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45"/>
      <c r="U152" s="34"/>
      <c r="V152" s="35"/>
      <c r="W152" s="3"/>
    </row>
    <row r="153" spans="2:23">
      <c r="B153" s="3"/>
      <c r="C153" s="3"/>
      <c r="D153" s="39"/>
      <c r="E153" s="46" t="s">
        <v>80</v>
      </c>
      <c r="F153" s="6"/>
      <c r="G153" s="6"/>
      <c r="H153" s="6"/>
      <c r="I153" s="6"/>
      <c r="J153" s="6"/>
      <c r="K153" s="6"/>
      <c r="L153" s="6"/>
      <c r="M153" s="6"/>
      <c r="N153" s="6"/>
      <c r="O153" s="3"/>
      <c r="P153" s="3"/>
      <c r="Q153" s="3"/>
      <c r="R153" s="3"/>
      <c r="S153" s="3"/>
      <c r="T153" s="3"/>
      <c r="U153" s="3"/>
      <c r="V153" s="38"/>
      <c r="W153" s="3"/>
    </row>
    <row r="154" spans="2:23">
      <c r="B154" s="3"/>
      <c r="C154" s="3"/>
      <c r="D154" s="39"/>
      <c r="E154" s="46" t="s">
        <v>81</v>
      </c>
      <c r="F154" s="6"/>
      <c r="G154" s="6"/>
      <c r="H154" s="6"/>
      <c r="I154" s="47"/>
      <c r="J154" s="47"/>
      <c r="K154" s="47"/>
      <c r="L154" s="47"/>
      <c r="M154" s="6"/>
      <c r="N154" s="6"/>
      <c r="O154" s="37" t="s">
        <v>82</v>
      </c>
      <c r="P154" s="118">
        <f>P72</f>
        <v>0</v>
      </c>
      <c r="Q154" s="118"/>
      <c r="R154" s="118"/>
      <c r="S154" s="118"/>
      <c r="T154" s="118"/>
      <c r="U154" s="118"/>
      <c r="V154" s="38"/>
      <c r="W154" s="3"/>
    </row>
    <row r="155" spans="2:23">
      <c r="B155" s="3"/>
      <c r="C155" s="3"/>
      <c r="D155" s="39"/>
      <c r="E155" s="47"/>
      <c r="F155" s="47"/>
      <c r="G155" s="47"/>
      <c r="H155" s="47"/>
      <c r="I155" s="47"/>
      <c r="J155" s="47"/>
      <c r="K155" s="47"/>
      <c r="L155" s="47"/>
      <c r="M155" s="6"/>
      <c r="N155" s="6"/>
      <c r="O155" s="37" t="s">
        <v>15</v>
      </c>
      <c r="P155" s="116">
        <f>P73</f>
        <v>0</v>
      </c>
      <c r="Q155" s="116"/>
      <c r="R155" s="116"/>
      <c r="S155" s="116"/>
      <c r="T155" s="116"/>
      <c r="U155" s="116"/>
      <c r="V155" s="38"/>
      <c r="W155" s="3"/>
    </row>
    <row r="156" spans="2:23">
      <c r="B156" s="3"/>
      <c r="C156" s="3"/>
      <c r="D156" s="39"/>
      <c r="E156" s="48"/>
      <c r="F156" s="48"/>
      <c r="G156" s="48"/>
      <c r="H156" s="48"/>
      <c r="I156" s="48"/>
      <c r="J156" s="48"/>
      <c r="K156" s="48"/>
      <c r="L156" s="48"/>
      <c r="M156" s="6"/>
      <c r="N156" s="6"/>
      <c r="O156" s="37" t="s">
        <v>83</v>
      </c>
      <c r="P156" s="116"/>
      <c r="Q156" s="116"/>
      <c r="R156" s="116"/>
      <c r="S156" s="116"/>
      <c r="T156" s="116"/>
      <c r="U156" s="116"/>
      <c r="V156" s="38"/>
      <c r="W156" s="3"/>
    </row>
    <row r="157" spans="2:23" ht="12" customHeight="1">
      <c r="B157" s="3"/>
      <c r="C157" s="3"/>
      <c r="D157" s="42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9"/>
      <c r="U157" s="43"/>
      <c r="V157" s="44"/>
      <c r="W157" s="3"/>
    </row>
    <row r="158" spans="2:23">
      <c r="B158" s="3"/>
      <c r="C158" s="3"/>
      <c r="D158" s="33" t="s">
        <v>84</v>
      </c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45"/>
      <c r="U158" s="34"/>
      <c r="V158" s="35"/>
      <c r="W158" s="3"/>
    </row>
    <row r="159" spans="2:23">
      <c r="B159" s="3"/>
      <c r="C159" s="3"/>
      <c r="D159" s="39"/>
      <c r="E159" s="46" t="s">
        <v>80</v>
      </c>
      <c r="F159" s="6"/>
      <c r="G159" s="6"/>
      <c r="H159" s="6"/>
      <c r="I159" s="6"/>
      <c r="J159" s="6"/>
      <c r="K159" s="6"/>
      <c r="L159" s="6"/>
      <c r="M159" s="6"/>
      <c r="N159" s="6"/>
      <c r="O159" s="3"/>
      <c r="P159" s="3"/>
      <c r="Q159" s="3"/>
      <c r="R159" s="3"/>
      <c r="S159" s="3"/>
      <c r="T159" s="3"/>
      <c r="U159" s="3"/>
      <c r="V159" s="38"/>
      <c r="W159" s="3"/>
    </row>
    <row r="160" spans="2:23">
      <c r="B160" s="3"/>
      <c r="C160" s="3"/>
      <c r="D160" s="39"/>
      <c r="E160" s="46" t="s">
        <v>81</v>
      </c>
      <c r="F160" s="6"/>
      <c r="G160" s="6"/>
      <c r="H160" s="6"/>
      <c r="I160" s="47"/>
      <c r="J160" s="47"/>
      <c r="K160" s="47"/>
      <c r="L160" s="47"/>
      <c r="M160" s="6"/>
      <c r="N160" s="6"/>
      <c r="O160" s="37" t="s">
        <v>82</v>
      </c>
      <c r="P160" s="120"/>
      <c r="Q160" s="120"/>
      <c r="R160" s="120"/>
      <c r="S160" s="120"/>
      <c r="T160" s="120"/>
      <c r="U160" s="120"/>
      <c r="V160" s="38"/>
      <c r="W160" s="3"/>
    </row>
    <row r="161" spans="2:23">
      <c r="B161" s="3"/>
      <c r="C161" s="3"/>
      <c r="D161" s="39"/>
      <c r="E161" s="47"/>
      <c r="F161" s="47"/>
      <c r="G161" s="47"/>
      <c r="H161" s="47"/>
      <c r="I161" s="47"/>
      <c r="J161" s="47"/>
      <c r="K161" s="47"/>
      <c r="L161" s="47"/>
      <c r="M161" s="6"/>
      <c r="N161" s="6"/>
      <c r="O161" s="37" t="s">
        <v>15</v>
      </c>
      <c r="P161" s="121"/>
      <c r="Q161" s="121"/>
      <c r="R161" s="121"/>
      <c r="S161" s="121"/>
      <c r="T161" s="121"/>
      <c r="U161" s="121"/>
      <c r="V161" s="38"/>
      <c r="W161" s="3"/>
    </row>
    <row r="162" spans="2:23">
      <c r="B162" s="3"/>
      <c r="C162" s="3"/>
      <c r="D162" s="39"/>
      <c r="E162" s="48"/>
      <c r="F162" s="48"/>
      <c r="G162" s="48"/>
      <c r="H162" s="48"/>
      <c r="I162" s="48"/>
      <c r="J162" s="48"/>
      <c r="K162" s="48"/>
      <c r="L162" s="48"/>
      <c r="M162" s="6"/>
      <c r="N162" s="6"/>
      <c r="O162" s="37" t="s">
        <v>83</v>
      </c>
      <c r="P162" s="117"/>
      <c r="Q162" s="117"/>
      <c r="R162" s="117"/>
      <c r="S162" s="117"/>
      <c r="T162" s="117"/>
      <c r="U162" s="117"/>
      <c r="V162" s="38"/>
      <c r="W162" s="3"/>
    </row>
    <row r="163" spans="2:23" ht="12" customHeight="1">
      <c r="B163" s="3"/>
      <c r="C163" s="3"/>
      <c r="D163" s="42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9"/>
      <c r="U163" s="43"/>
      <c r="V163" s="44"/>
      <c r="W163" s="3"/>
    </row>
    <row r="164" spans="2:23">
      <c r="B164" s="133" t="s">
        <v>91</v>
      </c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  <c r="S164" s="133"/>
      <c r="T164" s="133"/>
      <c r="U164" s="133"/>
      <c r="V164" s="133"/>
      <c r="W164" s="133"/>
    </row>
    <row r="165" spans="2:23" ht="6" customHeight="1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2:23">
      <c r="B166" s="15" t="s">
        <v>92</v>
      </c>
      <c r="C166" s="15"/>
      <c r="D166" s="4"/>
      <c r="E166" s="4"/>
      <c r="F166" s="4"/>
      <c r="G166" s="4"/>
      <c r="H166" s="4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2:23">
      <c r="B167" s="89" t="s">
        <v>14</v>
      </c>
      <c r="C167" s="89"/>
      <c r="D167" s="89"/>
      <c r="E167" s="89"/>
      <c r="F167" s="89"/>
      <c r="G167" s="5"/>
      <c r="H167" s="105">
        <f>H4</f>
        <v>0</v>
      </c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5"/>
    </row>
    <row r="168" spans="2:23">
      <c r="B168" s="89" t="s">
        <v>16</v>
      </c>
      <c r="C168" s="89"/>
      <c r="D168" s="89"/>
      <c r="E168" s="74"/>
      <c r="F168" s="74"/>
      <c r="G168" s="74"/>
      <c r="H168" s="74"/>
      <c r="I168" s="74"/>
      <c r="J168" s="74"/>
      <c r="K168" s="74"/>
      <c r="L168" s="74"/>
      <c r="M168" s="75" t="s">
        <v>120</v>
      </c>
      <c r="N168" s="75"/>
      <c r="O168" s="75"/>
      <c r="P168" s="76" t="s">
        <v>122</v>
      </c>
      <c r="Q168" s="76"/>
      <c r="R168" s="76"/>
      <c r="S168" s="76"/>
      <c r="T168" s="76"/>
      <c r="U168" s="76"/>
      <c r="V168" s="76"/>
      <c r="W168" s="76"/>
    </row>
    <row r="169" spans="2:23">
      <c r="B169" s="90" t="s">
        <v>15</v>
      </c>
      <c r="C169" s="90"/>
      <c r="D169" s="90"/>
      <c r="E169" s="73">
        <f>E6</f>
        <v>0</v>
      </c>
      <c r="F169" s="73"/>
      <c r="G169" s="73"/>
      <c r="H169" s="73"/>
      <c r="I169" s="73"/>
      <c r="J169" s="73"/>
      <c r="K169" s="73"/>
      <c r="L169" s="73"/>
      <c r="M169" s="73"/>
      <c r="N169" s="73"/>
      <c r="O169" s="6" t="s">
        <v>119</v>
      </c>
      <c r="P169" s="73">
        <f>P6</f>
        <v>0</v>
      </c>
      <c r="Q169" s="73"/>
      <c r="R169" s="73"/>
      <c r="S169" s="73"/>
      <c r="T169" s="73"/>
      <c r="U169" s="73"/>
      <c r="V169" s="73"/>
      <c r="W169" s="7"/>
    </row>
    <row r="170" spans="2:23">
      <c r="B170" s="89" t="s">
        <v>17</v>
      </c>
      <c r="C170" s="89"/>
      <c r="D170" s="89"/>
      <c r="E170" s="89"/>
      <c r="F170" s="73">
        <f>F7</f>
        <v>0</v>
      </c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8" t="s">
        <v>18</v>
      </c>
      <c r="S170" s="73" t="s">
        <v>51</v>
      </c>
      <c r="T170" s="73"/>
      <c r="U170" s="73"/>
      <c r="V170" s="73"/>
      <c r="W170" s="73"/>
    </row>
    <row r="171" spans="2:23" ht="12" customHeight="1">
      <c r="B171" s="3"/>
      <c r="C171" s="3"/>
      <c r="D171" s="3"/>
      <c r="E171" s="3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3"/>
      <c r="S171" s="9"/>
      <c r="T171" s="9"/>
      <c r="U171" s="9"/>
      <c r="V171" s="9"/>
      <c r="W171" s="9"/>
    </row>
    <row r="172" spans="2:23">
      <c r="B172" s="15" t="s">
        <v>93</v>
      </c>
      <c r="C172" s="15"/>
      <c r="D172" s="4"/>
      <c r="E172" s="4"/>
      <c r="F172" s="4"/>
      <c r="G172" s="4"/>
      <c r="H172" s="4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2:23" ht="12" customHeight="1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2:23">
      <c r="B174" s="3"/>
      <c r="C174" s="3"/>
      <c r="D174" s="3"/>
      <c r="E174" s="123" t="s">
        <v>94</v>
      </c>
      <c r="F174" s="124"/>
      <c r="G174" s="124"/>
      <c r="H174" s="125"/>
      <c r="I174" s="3"/>
      <c r="J174" s="18" t="s">
        <v>95</v>
      </c>
      <c r="K174" s="50" t="s">
        <v>96</v>
      </c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2:23">
      <c r="B175" s="3"/>
      <c r="C175" s="3"/>
      <c r="D175" s="3"/>
      <c r="E175" s="126"/>
      <c r="F175" s="127"/>
      <c r="G175" s="127"/>
      <c r="H175" s="128"/>
      <c r="I175" s="3"/>
      <c r="J175" s="3"/>
      <c r="K175" s="3"/>
      <c r="L175" s="3"/>
      <c r="M175" s="3"/>
      <c r="N175" s="132">
        <v>2</v>
      </c>
      <c r="O175" s="132"/>
      <c r="P175" s="3"/>
      <c r="Q175" s="3"/>
      <c r="R175" s="3"/>
      <c r="S175" s="3"/>
      <c r="T175" s="3"/>
      <c r="U175" s="3"/>
      <c r="V175" s="3"/>
      <c r="W175" s="3"/>
    </row>
    <row r="176" spans="2:23">
      <c r="B176" s="3"/>
      <c r="C176" s="3"/>
      <c r="D176" s="3"/>
      <c r="E176" s="129"/>
      <c r="F176" s="130"/>
      <c r="G176" s="130"/>
      <c r="H176" s="131"/>
      <c r="I176" s="3"/>
      <c r="J176" s="132" t="s">
        <v>95</v>
      </c>
      <c r="K176" s="91">
        <f>(N46+N128)/2</f>
        <v>0</v>
      </c>
      <c r="L176" s="92"/>
      <c r="M176" s="9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2:23">
      <c r="B177" s="3"/>
      <c r="C177" s="3"/>
      <c r="D177" s="3"/>
      <c r="E177" s="3"/>
      <c r="F177" s="3"/>
      <c r="G177" s="3"/>
      <c r="H177" s="3"/>
      <c r="I177" s="3"/>
      <c r="J177" s="132"/>
      <c r="K177" s="94"/>
      <c r="L177" s="95"/>
      <c r="M177" s="96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2:23" ht="12" customHeight="1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2:23">
      <c r="B179" s="15" t="s">
        <v>98</v>
      </c>
      <c r="C179" s="15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2:23">
      <c r="B180" s="3"/>
      <c r="C180" s="3"/>
      <c r="D180" s="3"/>
      <c r="E180" s="15" t="s">
        <v>97</v>
      </c>
      <c r="F180" s="3"/>
      <c r="G180" s="3"/>
      <c r="H180" s="3"/>
      <c r="I180" s="3"/>
      <c r="J180" s="3"/>
      <c r="K180" s="3"/>
      <c r="L180" s="3"/>
      <c r="M180" s="15" t="s">
        <v>104</v>
      </c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spans="2:23">
      <c r="B181" s="3"/>
      <c r="C181" s="3"/>
      <c r="D181" s="15"/>
      <c r="E181" s="29" t="str">
        <f>R42</f>
        <v>0</v>
      </c>
      <c r="F181" s="3"/>
      <c r="G181" s="3"/>
      <c r="H181" s="15" t="s">
        <v>99</v>
      </c>
      <c r="I181" s="20" t="s">
        <v>110</v>
      </c>
      <c r="J181" s="3"/>
      <c r="K181" s="3"/>
      <c r="L181" s="3"/>
      <c r="M181" s="29" t="str">
        <f>R124</f>
        <v>0</v>
      </c>
      <c r="N181" s="3"/>
      <c r="O181" s="15" t="s">
        <v>59</v>
      </c>
      <c r="P181" s="3"/>
      <c r="Q181" s="20" t="s">
        <v>115</v>
      </c>
      <c r="R181" s="3"/>
      <c r="S181" s="3"/>
      <c r="T181" s="3"/>
      <c r="U181" s="3"/>
      <c r="V181" s="3"/>
      <c r="W181" s="3"/>
    </row>
    <row r="182" spans="2:23">
      <c r="B182" s="3"/>
      <c r="C182" s="3"/>
      <c r="D182" s="29"/>
      <c r="E182" s="29" t="str">
        <f>R43</f>
        <v>0</v>
      </c>
      <c r="F182" s="3"/>
      <c r="G182" s="3"/>
      <c r="H182" s="15" t="s">
        <v>100</v>
      </c>
      <c r="I182" s="20" t="s">
        <v>109</v>
      </c>
      <c r="J182" s="3"/>
      <c r="K182" s="3"/>
      <c r="L182" s="3"/>
      <c r="M182" s="29" t="str">
        <f>R125</f>
        <v>0</v>
      </c>
      <c r="N182" s="3"/>
      <c r="O182" s="15" t="s">
        <v>60</v>
      </c>
      <c r="P182" s="3"/>
      <c r="Q182" s="20" t="s">
        <v>114</v>
      </c>
      <c r="R182" s="3"/>
      <c r="S182" s="3"/>
      <c r="T182" s="3"/>
      <c r="U182" s="3"/>
      <c r="V182" s="3"/>
      <c r="W182" s="3"/>
    </row>
    <row r="183" spans="2:23">
      <c r="B183" s="3"/>
      <c r="C183" s="3"/>
      <c r="D183" s="29"/>
      <c r="E183" s="29" t="str">
        <f>R44</f>
        <v>0</v>
      </c>
      <c r="F183" s="3"/>
      <c r="G183" s="3"/>
      <c r="H183" s="15" t="s">
        <v>101</v>
      </c>
      <c r="I183" s="20" t="s">
        <v>108</v>
      </c>
      <c r="J183" s="3"/>
      <c r="K183" s="3"/>
      <c r="L183" s="3"/>
      <c r="M183" s="29" t="str">
        <f>R126</f>
        <v>0</v>
      </c>
      <c r="N183" s="3"/>
      <c r="O183" s="15" t="s">
        <v>61</v>
      </c>
      <c r="P183" s="3"/>
      <c r="Q183" s="20" t="s">
        <v>113</v>
      </c>
      <c r="R183" s="3"/>
      <c r="S183" s="3"/>
      <c r="T183" s="3"/>
      <c r="U183" s="3"/>
      <c r="V183" s="3"/>
      <c r="W183" s="3"/>
    </row>
    <row r="184" spans="2:23">
      <c r="B184" s="3"/>
      <c r="C184" s="3"/>
      <c r="D184" s="29"/>
      <c r="E184" s="29" t="str">
        <f>R45</f>
        <v>0</v>
      </c>
      <c r="F184" s="3"/>
      <c r="G184" s="3"/>
      <c r="H184" s="15" t="s">
        <v>102</v>
      </c>
      <c r="I184" s="20" t="s">
        <v>107</v>
      </c>
      <c r="J184" s="3"/>
      <c r="K184" s="3"/>
      <c r="L184" s="3"/>
      <c r="M184" s="29" t="str">
        <f>R127</f>
        <v>0</v>
      </c>
      <c r="N184" s="3"/>
      <c r="O184" s="15" t="s">
        <v>62</v>
      </c>
      <c r="P184" s="3"/>
      <c r="Q184" s="20" t="s">
        <v>112</v>
      </c>
      <c r="R184" s="3"/>
      <c r="S184" s="3"/>
      <c r="T184" s="3"/>
      <c r="U184" s="3"/>
      <c r="V184" s="3"/>
      <c r="W184" s="3"/>
    </row>
    <row r="185" spans="2:23">
      <c r="B185" s="3"/>
      <c r="C185" s="3"/>
      <c r="D185" s="29"/>
      <c r="E185" s="29" t="str">
        <f>R46</f>
        <v xml:space="preserve"> P</v>
      </c>
      <c r="F185" s="31"/>
      <c r="G185" s="3"/>
      <c r="H185" s="15" t="s">
        <v>103</v>
      </c>
      <c r="I185" s="20" t="s">
        <v>106</v>
      </c>
      <c r="J185" s="3"/>
      <c r="K185" s="3"/>
      <c r="L185" s="3"/>
      <c r="M185" s="29" t="str">
        <f>R128</f>
        <v xml:space="preserve"> P</v>
      </c>
      <c r="N185" s="31"/>
      <c r="O185" s="15" t="s">
        <v>63</v>
      </c>
      <c r="P185" s="3"/>
      <c r="Q185" s="20" t="s">
        <v>111</v>
      </c>
      <c r="R185" s="3"/>
      <c r="S185" s="3"/>
      <c r="T185" s="3"/>
      <c r="U185" s="3"/>
      <c r="V185" s="3"/>
      <c r="W185" s="3"/>
    </row>
    <row r="186" spans="2:23" ht="12" customHeight="1">
      <c r="B186" s="3"/>
      <c r="C186" s="3"/>
      <c r="D186" s="29"/>
      <c r="E186" s="31"/>
      <c r="F186" s="3"/>
      <c r="G186" s="15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spans="2:23">
      <c r="B187" s="3"/>
      <c r="C187" s="3"/>
      <c r="D187" s="3"/>
      <c r="E187" s="4" t="s">
        <v>105</v>
      </c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spans="2:23">
      <c r="B188" s="3"/>
      <c r="C188" s="3"/>
      <c r="D188" s="3"/>
      <c r="E188" s="29" t="str">
        <f>LOOKUP(K176,{0,65,75,85,95},{"0","0","0","0"," P"})</f>
        <v>0</v>
      </c>
      <c r="F188" s="3"/>
      <c r="G188" s="3"/>
      <c r="H188" s="15" t="s">
        <v>99</v>
      </c>
      <c r="I188" s="20" t="s">
        <v>110</v>
      </c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spans="2:23">
      <c r="B189" s="3"/>
      <c r="C189" s="3"/>
      <c r="D189" s="3"/>
      <c r="E189" s="29" t="str">
        <f>LOOKUP(K176,{0,65,75,85,95},{"0","0","0"," P","0"})</f>
        <v>0</v>
      </c>
      <c r="F189" s="3"/>
      <c r="G189" s="3"/>
      <c r="H189" s="15" t="s">
        <v>100</v>
      </c>
      <c r="I189" s="20" t="s">
        <v>109</v>
      </c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2:23">
      <c r="B190" s="3"/>
      <c r="C190" s="3"/>
      <c r="D190" s="3"/>
      <c r="E190" s="29" t="str">
        <f>LOOKUP(K176,{0,65,75,85,95},{"0","0"," P","0","0"})</f>
        <v>0</v>
      </c>
      <c r="F190" s="3"/>
      <c r="G190" s="3"/>
      <c r="H190" s="15" t="s">
        <v>101</v>
      </c>
      <c r="I190" s="20" t="s">
        <v>108</v>
      </c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2:23">
      <c r="B191" s="3"/>
      <c r="C191" s="3"/>
      <c r="D191" s="3"/>
      <c r="E191" s="29" t="str">
        <f>LOOKUP(K176,{0,65,75,85,95},{"0"," P","0","0","0"})</f>
        <v>0</v>
      </c>
      <c r="F191" s="3"/>
      <c r="G191" s="3"/>
      <c r="H191" s="15" t="s">
        <v>102</v>
      </c>
      <c r="I191" s="20" t="s">
        <v>107</v>
      </c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2:23">
      <c r="B192" s="3"/>
      <c r="C192" s="3"/>
      <c r="D192" s="3"/>
      <c r="E192" s="29" t="str">
        <f>LOOKUP(K176,{0,65,75,85,95},{" P","0","0","0","0"})</f>
        <v xml:space="preserve"> P</v>
      </c>
      <c r="F192" s="31"/>
      <c r="G192" s="3"/>
      <c r="H192" s="15" t="s">
        <v>103</v>
      </c>
      <c r="I192" s="20" t="s">
        <v>106</v>
      </c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spans="2:23" ht="12" customHeight="1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spans="2:23">
      <c r="B194" s="3"/>
      <c r="C194" s="3"/>
      <c r="D194" s="3"/>
      <c r="E194" s="51" t="s">
        <v>116</v>
      </c>
      <c r="F194" s="3"/>
      <c r="G194" s="3"/>
      <c r="H194" s="3"/>
      <c r="I194" s="6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V194" s="105"/>
      <c r="W194" s="3"/>
    </row>
    <row r="195" spans="2:23" ht="20.100000000000001" customHeight="1">
      <c r="B195" s="3"/>
      <c r="C195" s="3"/>
      <c r="D195" s="3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  <c r="V195" s="105"/>
      <c r="W195" s="3"/>
    </row>
    <row r="196" spans="2:23" ht="20.100000000000001" customHeight="1">
      <c r="B196" s="3"/>
      <c r="C196" s="3"/>
      <c r="D196" s="3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22"/>
      <c r="R196" s="122"/>
      <c r="S196" s="122"/>
      <c r="T196" s="122"/>
      <c r="U196" s="122"/>
      <c r="V196" s="122"/>
      <c r="W196" s="3"/>
    </row>
    <row r="197" spans="2:23" ht="20.100000000000001" customHeight="1">
      <c r="B197" s="3"/>
      <c r="C197" s="3"/>
      <c r="D197" s="3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  <c r="Q197" s="122"/>
      <c r="R197" s="122"/>
      <c r="S197" s="122"/>
      <c r="T197" s="122"/>
      <c r="U197" s="122"/>
      <c r="V197" s="122"/>
      <c r="W197" s="3"/>
    </row>
    <row r="198" spans="2:23" ht="20.100000000000001" customHeight="1">
      <c r="B198" s="3"/>
      <c r="C198" s="3"/>
      <c r="D198" s="3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  <c r="Q198" s="122"/>
      <c r="R198" s="122"/>
      <c r="S198" s="122"/>
      <c r="T198" s="122"/>
      <c r="U198" s="122"/>
      <c r="V198" s="122"/>
      <c r="W198" s="3"/>
    </row>
    <row r="199" spans="2:23" ht="20.100000000000001" customHeight="1">
      <c r="B199" s="3"/>
      <c r="C199" s="3"/>
      <c r="D199" s="3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  <c r="Q199" s="122"/>
      <c r="R199" s="122"/>
      <c r="S199" s="122"/>
      <c r="T199" s="122"/>
      <c r="U199" s="122"/>
      <c r="V199" s="122"/>
      <c r="W199" s="3"/>
    </row>
    <row r="200" spans="2:23" ht="20.100000000000001" customHeight="1">
      <c r="B200" s="3"/>
      <c r="C200" s="3"/>
      <c r="D200" s="3"/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  <c r="Q200" s="122"/>
      <c r="R200" s="122"/>
      <c r="S200" s="122"/>
      <c r="T200" s="122"/>
      <c r="U200" s="122"/>
      <c r="V200" s="122"/>
      <c r="W200" s="3"/>
    </row>
    <row r="201" spans="2:23" ht="20.100000000000001" customHeight="1">
      <c r="B201" s="3"/>
      <c r="C201" s="3"/>
      <c r="D201" s="3"/>
      <c r="E201" s="122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  <c r="P201" s="122"/>
      <c r="Q201" s="122"/>
      <c r="R201" s="122"/>
      <c r="S201" s="122"/>
      <c r="T201" s="122"/>
      <c r="U201" s="122"/>
      <c r="V201" s="122"/>
      <c r="W201" s="3"/>
    </row>
    <row r="202" spans="2:23" ht="20.100000000000001" customHeight="1">
      <c r="B202" s="3"/>
      <c r="C202" s="3"/>
      <c r="D202" s="3"/>
      <c r="E202" s="122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  <c r="Q202" s="122"/>
      <c r="R202" s="122"/>
      <c r="S202" s="122"/>
      <c r="T202" s="122"/>
      <c r="U202" s="122"/>
      <c r="V202" s="122"/>
      <c r="W202" s="3"/>
    </row>
    <row r="203" spans="2:23" ht="20.100000000000001" customHeight="1">
      <c r="B203" s="3"/>
      <c r="C203" s="3"/>
      <c r="D203" s="3"/>
      <c r="E203" s="122"/>
      <c r="F203" s="122"/>
      <c r="G203" s="122"/>
      <c r="H203" s="122"/>
      <c r="I203" s="122"/>
      <c r="J203" s="122"/>
      <c r="K203" s="122"/>
      <c r="L203" s="122"/>
      <c r="M203" s="122"/>
      <c r="N203" s="122"/>
      <c r="O203" s="122"/>
      <c r="P203" s="122"/>
      <c r="Q203" s="122"/>
      <c r="R203" s="122"/>
      <c r="S203" s="122"/>
      <c r="T203" s="122"/>
      <c r="U203" s="122"/>
      <c r="V203" s="122"/>
      <c r="W203" s="3"/>
    </row>
    <row r="204" spans="2:23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spans="2:23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spans="2:23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spans="2:23">
      <c r="B207" s="15" t="s">
        <v>117</v>
      </c>
      <c r="C207" s="15"/>
      <c r="D207" s="32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3"/>
      <c r="P207" s="3"/>
      <c r="Q207" s="3"/>
      <c r="R207" s="3"/>
      <c r="S207" s="3"/>
      <c r="T207" s="3"/>
      <c r="U207" s="3"/>
      <c r="V207" s="3"/>
      <c r="W207" s="3"/>
    </row>
    <row r="208" spans="2:23" ht="12" customHeight="1">
      <c r="B208" s="15"/>
      <c r="C208" s="15"/>
      <c r="D208" s="52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34"/>
      <c r="P208" s="34"/>
      <c r="Q208" s="34"/>
      <c r="R208" s="34"/>
      <c r="S208" s="34"/>
      <c r="T208" s="34"/>
      <c r="U208" s="34"/>
      <c r="V208" s="35"/>
      <c r="W208" s="3"/>
    </row>
    <row r="209" spans="2:23">
      <c r="B209" s="3"/>
      <c r="C209" s="3"/>
      <c r="D209" s="40" t="s">
        <v>65</v>
      </c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38"/>
      <c r="W209" s="3"/>
    </row>
    <row r="210" spans="2:23">
      <c r="B210" s="3"/>
      <c r="C210" s="3"/>
      <c r="D210" s="36" t="s">
        <v>73</v>
      </c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37" t="s">
        <v>82</v>
      </c>
      <c r="P210" s="73">
        <f>H4</f>
        <v>0</v>
      </c>
      <c r="Q210" s="73"/>
      <c r="R210" s="73"/>
      <c r="S210" s="73"/>
      <c r="T210" s="73"/>
      <c r="U210" s="73"/>
      <c r="V210" s="38"/>
      <c r="W210" s="3"/>
    </row>
    <row r="211" spans="2:23">
      <c r="B211" s="3"/>
      <c r="C211" s="3"/>
      <c r="D211" s="39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37" t="s">
        <v>15</v>
      </c>
      <c r="P211" s="117">
        <f>E6</f>
        <v>0</v>
      </c>
      <c r="Q211" s="117"/>
      <c r="R211" s="117"/>
      <c r="S211" s="117"/>
      <c r="T211" s="117"/>
      <c r="U211" s="117"/>
      <c r="V211" s="38"/>
      <c r="W211" s="3"/>
    </row>
    <row r="212" spans="2:23">
      <c r="B212" s="3"/>
      <c r="C212" s="3"/>
      <c r="D212" s="39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37" t="s">
        <v>83</v>
      </c>
      <c r="P212" s="117"/>
      <c r="Q212" s="117"/>
      <c r="R212" s="117"/>
      <c r="S212" s="117"/>
      <c r="T212" s="117"/>
      <c r="U212" s="117"/>
      <c r="V212" s="38"/>
      <c r="W212" s="3"/>
    </row>
    <row r="213" spans="2:23" ht="12" customHeight="1">
      <c r="B213" s="3"/>
      <c r="C213" s="3"/>
      <c r="D213" s="39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38"/>
      <c r="W213" s="3"/>
    </row>
    <row r="214" spans="2:23">
      <c r="B214" s="3"/>
      <c r="C214" s="3"/>
      <c r="D214" s="40" t="s">
        <v>69</v>
      </c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38"/>
      <c r="W214" s="3"/>
    </row>
    <row r="215" spans="2:23">
      <c r="B215" s="3"/>
      <c r="C215" s="3"/>
      <c r="D215" s="36" t="s">
        <v>74</v>
      </c>
      <c r="E215" s="6"/>
      <c r="F215" s="6"/>
      <c r="G215" s="6"/>
      <c r="H215" s="6"/>
      <c r="I215" s="6"/>
      <c r="J215" s="6"/>
      <c r="K215" s="6"/>
      <c r="L215" s="6"/>
      <c r="M215" s="6"/>
      <c r="N215" s="3"/>
      <c r="O215" s="37" t="s">
        <v>82</v>
      </c>
      <c r="P215" s="118">
        <f>P59</f>
        <v>0</v>
      </c>
      <c r="Q215" s="118"/>
      <c r="R215" s="118"/>
      <c r="S215" s="118"/>
      <c r="T215" s="118"/>
      <c r="U215" s="118"/>
      <c r="V215" s="38"/>
      <c r="W215" s="3"/>
    </row>
    <row r="216" spans="2:23">
      <c r="B216" s="3"/>
      <c r="C216" s="3"/>
      <c r="D216" s="36" t="s">
        <v>75</v>
      </c>
      <c r="E216" s="6"/>
      <c r="F216" s="6"/>
      <c r="G216" s="6"/>
      <c r="H216" s="6"/>
      <c r="I216" s="6"/>
      <c r="J216" s="6"/>
      <c r="K216" s="6"/>
      <c r="L216" s="6"/>
      <c r="M216" s="6"/>
      <c r="N216" s="3"/>
      <c r="O216" s="37" t="s">
        <v>15</v>
      </c>
      <c r="P216" s="116">
        <f>P60</f>
        <v>0</v>
      </c>
      <c r="Q216" s="116"/>
      <c r="R216" s="116"/>
      <c r="S216" s="116"/>
      <c r="T216" s="116"/>
      <c r="U216" s="116"/>
      <c r="V216" s="38"/>
      <c r="W216" s="3"/>
    </row>
    <row r="217" spans="2:23">
      <c r="B217" s="3"/>
      <c r="C217" s="3"/>
      <c r="D217" s="36" t="s">
        <v>77</v>
      </c>
      <c r="E217" s="6"/>
      <c r="F217" s="6"/>
      <c r="G217" s="6"/>
      <c r="H217" s="6"/>
      <c r="I217" s="6"/>
      <c r="J217" s="6"/>
      <c r="K217" s="6"/>
      <c r="L217" s="6"/>
      <c r="M217" s="6"/>
      <c r="N217" s="3"/>
      <c r="O217" s="37" t="s">
        <v>83</v>
      </c>
      <c r="P217" s="117"/>
      <c r="Q217" s="117"/>
      <c r="R217" s="117"/>
      <c r="S217" s="117"/>
      <c r="T217" s="117"/>
      <c r="U217" s="117"/>
      <c r="V217" s="38"/>
      <c r="W217" s="3"/>
    </row>
    <row r="218" spans="2:23">
      <c r="B218" s="3"/>
      <c r="C218" s="3"/>
      <c r="D218" s="39" t="s">
        <v>76</v>
      </c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38"/>
      <c r="W218" s="3"/>
    </row>
    <row r="219" spans="2:23" ht="12" customHeight="1">
      <c r="B219" s="3"/>
      <c r="C219" s="3"/>
      <c r="D219" s="39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38"/>
      <c r="W219" s="3"/>
    </row>
    <row r="220" spans="2:23">
      <c r="B220" s="3"/>
      <c r="C220" s="3"/>
      <c r="D220" s="39"/>
      <c r="E220" s="37" t="s">
        <v>66</v>
      </c>
      <c r="F220" s="73"/>
      <c r="G220" s="73"/>
      <c r="H220" s="73"/>
      <c r="I220" s="73"/>
      <c r="J220" s="73"/>
      <c r="K220" s="41" t="s">
        <v>70</v>
      </c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38"/>
      <c r="W220" s="3"/>
    </row>
    <row r="221" spans="2:23">
      <c r="B221" s="3"/>
      <c r="C221" s="3"/>
      <c r="D221" s="39"/>
      <c r="E221" s="37" t="s">
        <v>67</v>
      </c>
      <c r="F221" s="117"/>
      <c r="G221" s="117"/>
      <c r="H221" s="117"/>
      <c r="I221" s="117"/>
      <c r="J221" s="117"/>
      <c r="K221" s="6"/>
      <c r="L221" s="6"/>
      <c r="M221" s="6"/>
      <c r="N221" s="9"/>
      <c r="O221" s="6"/>
      <c r="P221" s="6"/>
      <c r="Q221" s="6"/>
      <c r="R221" s="6"/>
      <c r="S221" s="6"/>
      <c r="T221" s="6"/>
      <c r="U221" s="6"/>
      <c r="V221" s="38"/>
      <c r="W221" s="3"/>
    </row>
    <row r="222" spans="2:23">
      <c r="B222" s="3"/>
      <c r="C222" s="3"/>
      <c r="D222" s="39"/>
      <c r="E222" s="37" t="s">
        <v>68</v>
      </c>
      <c r="F222" s="117"/>
      <c r="G222" s="117"/>
      <c r="H222" s="117"/>
      <c r="I222" s="117"/>
      <c r="J222" s="117"/>
      <c r="K222" s="6"/>
      <c r="L222" s="6"/>
      <c r="M222" s="6"/>
      <c r="N222" s="9"/>
      <c r="O222" s="6"/>
      <c r="P222" s="6"/>
      <c r="Q222" s="6"/>
      <c r="R222" s="6"/>
      <c r="S222" s="6"/>
      <c r="T222" s="6"/>
      <c r="U222" s="6"/>
      <c r="V222" s="38"/>
      <c r="W222" s="3"/>
    </row>
    <row r="223" spans="2:23" ht="12" customHeight="1">
      <c r="B223" s="3"/>
      <c r="C223" s="3"/>
      <c r="D223" s="42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4"/>
      <c r="W223" s="3"/>
    </row>
    <row r="224" spans="2:23" ht="24" customHeight="1">
      <c r="B224" s="3"/>
      <c r="C224" s="3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3"/>
      <c r="V224" s="3"/>
      <c r="W224" s="3"/>
    </row>
    <row r="225" spans="2:23">
      <c r="B225" s="15" t="s">
        <v>118</v>
      </c>
      <c r="C225" s="15"/>
      <c r="D225" s="32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3"/>
      <c r="P225" s="3"/>
      <c r="Q225" s="3"/>
      <c r="R225" s="3"/>
      <c r="S225" s="3"/>
      <c r="T225" s="3"/>
      <c r="U225" s="3"/>
      <c r="V225" s="3"/>
      <c r="W225" s="3"/>
    </row>
    <row r="226" spans="2:23" ht="12" customHeight="1">
      <c r="B226" s="15"/>
      <c r="C226" s="15"/>
      <c r="D226" s="52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34"/>
      <c r="P226" s="34"/>
      <c r="Q226" s="34"/>
      <c r="R226" s="34"/>
      <c r="S226" s="34"/>
      <c r="T226" s="34"/>
      <c r="U226" s="34"/>
      <c r="V226" s="35"/>
      <c r="W226" s="3"/>
    </row>
    <row r="227" spans="2:23">
      <c r="B227" s="3"/>
      <c r="C227" s="3"/>
      <c r="D227" s="40" t="s">
        <v>79</v>
      </c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54"/>
      <c r="U227" s="6"/>
      <c r="V227" s="38"/>
      <c r="W227" s="3"/>
    </row>
    <row r="228" spans="2:23">
      <c r="B228" s="3"/>
      <c r="C228" s="3"/>
      <c r="D228" s="39"/>
      <c r="E228" s="46" t="s">
        <v>80</v>
      </c>
      <c r="F228" s="6"/>
      <c r="G228" s="6"/>
      <c r="H228" s="6"/>
      <c r="I228" s="6"/>
      <c r="J228" s="6"/>
      <c r="K228" s="6"/>
      <c r="L228" s="6"/>
      <c r="M228" s="6"/>
      <c r="N228" s="6"/>
      <c r="O228" s="3"/>
      <c r="P228" s="3"/>
      <c r="Q228" s="3"/>
      <c r="R228" s="3"/>
      <c r="S228" s="3"/>
      <c r="T228" s="3"/>
      <c r="U228" s="3"/>
      <c r="V228" s="38"/>
      <c r="W228" s="3"/>
    </row>
    <row r="229" spans="2:23">
      <c r="B229" s="3"/>
      <c r="C229" s="3"/>
      <c r="D229" s="39"/>
      <c r="E229" s="46" t="s">
        <v>81</v>
      </c>
      <c r="F229" s="6"/>
      <c r="G229" s="6"/>
      <c r="H229" s="6"/>
      <c r="I229" s="47"/>
      <c r="J229" s="47"/>
      <c r="K229" s="47"/>
      <c r="L229" s="47"/>
      <c r="M229" s="6"/>
      <c r="N229" s="6"/>
      <c r="O229" s="37" t="s">
        <v>82</v>
      </c>
      <c r="P229" s="118">
        <f>P72</f>
        <v>0</v>
      </c>
      <c r="Q229" s="118"/>
      <c r="R229" s="118"/>
      <c r="S229" s="118"/>
      <c r="T229" s="118"/>
      <c r="U229" s="118"/>
      <c r="V229" s="38"/>
      <c r="W229" s="3"/>
    </row>
    <row r="230" spans="2:23">
      <c r="B230" s="3"/>
      <c r="C230" s="3"/>
      <c r="D230" s="39"/>
      <c r="E230" s="47"/>
      <c r="F230" s="47"/>
      <c r="G230" s="47"/>
      <c r="H230" s="47"/>
      <c r="I230" s="47"/>
      <c r="J230" s="47"/>
      <c r="K230" s="47"/>
      <c r="L230" s="47"/>
      <c r="M230" s="6"/>
      <c r="N230" s="6"/>
      <c r="O230" s="37" t="s">
        <v>15</v>
      </c>
      <c r="P230" s="116">
        <f>P73</f>
        <v>0</v>
      </c>
      <c r="Q230" s="116"/>
      <c r="R230" s="116"/>
      <c r="S230" s="116"/>
      <c r="T230" s="116"/>
      <c r="U230" s="116"/>
      <c r="V230" s="38"/>
      <c r="W230" s="3"/>
    </row>
    <row r="231" spans="2:23">
      <c r="B231" s="3"/>
      <c r="C231" s="3"/>
      <c r="D231" s="39"/>
      <c r="E231" s="48"/>
      <c r="F231" s="48"/>
      <c r="G231" s="48"/>
      <c r="H231" s="48"/>
      <c r="I231" s="48"/>
      <c r="J231" s="48"/>
      <c r="K231" s="48"/>
      <c r="L231" s="48"/>
      <c r="M231" s="6"/>
      <c r="N231" s="6"/>
      <c r="O231" s="37" t="s">
        <v>83</v>
      </c>
      <c r="P231" s="116"/>
      <c r="Q231" s="116"/>
      <c r="R231" s="116"/>
      <c r="S231" s="116"/>
      <c r="T231" s="116"/>
      <c r="U231" s="116"/>
      <c r="V231" s="38"/>
      <c r="W231" s="3"/>
    </row>
    <row r="232" spans="2:23" ht="21" customHeight="1">
      <c r="B232" s="3"/>
      <c r="C232" s="3"/>
      <c r="D232" s="42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9"/>
      <c r="U232" s="43"/>
      <c r="V232" s="44"/>
      <c r="W232" s="3"/>
    </row>
    <row r="233" spans="2:23" ht="12" customHeight="1">
      <c r="B233" s="3"/>
      <c r="C233" s="3"/>
      <c r="D233" s="55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45"/>
      <c r="U233" s="34"/>
      <c r="V233" s="35"/>
      <c r="W233" s="3"/>
    </row>
    <row r="234" spans="2:23">
      <c r="B234" s="3"/>
      <c r="C234" s="3"/>
      <c r="D234" s="40" t="s">
        <v>84</v>
      </c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54"/>
      <c r="U234" s="6"/>
      <c r="V234" s="38"/>
      <c r="W234" s="3"/>
    </row>
    <row r="235" spans="2:23">
      <c r="B235" s="3"/>
      <c r="C235" s="3"/>
      <c r="D235" s="39"/>
      <c r="E235" s="46" t="s">
        <v>80</v>
      </c>
      <c r="F235" s="6"/>
      <c r="G235" s="6"/>
      <c r="H235" s="6"/>
      <c r="I235" s="6"/>
      <c r="J235" s="6"/>
      <c r="K235" s="6"/>
      <c r="L235" s="6"/>
      <c r="M235" s="6"/>
      <c r="N235" s="6"/>
      <c r="O235" s="3"/>
      <c r="P235" s="3"/>
      <c r="Q235" s="3"/>
      <c r="R235" s="3"/>
      <c r="S235" s="3"/>
      <c r="T235" s="3"/>
      <c r="U235" s="3"/>
      <c r="V235" s="38"/>
      <c r="W235" s="3"/>
    </row>
    <row r="236" spans="2:23">
      <c r="B236" s="3"/>
      <c r="C236" s="3"/>
      <c r="D236" s="39"/>
      <c r="E236" s="46" t="s">
        <v>81</v>
      </c>
      <c r="F236" s="6"/>
      <c r="G236" s="6"/>
      <c r="H236" s="6"/>
      <c r="I236" s="47"/>
      <c r="J236" s="47"/>
      <c r="K236" s="47"/>
      <c r="L236" s="47"/>
      <c r="M236" s="6"/>
      <c r="N236" s="6"/>
      <c r="O236" s="37" t="s">
        <v>82</v>
      </c>
      <c r="P236" s="120"/>
      <c r="Q236" s="120"/>
      <c r="R236" s="120"/>
      <c r="S236" s="120"/>
      <c r="T236" s="120"/>
      <c r="U236" s="120"/>
      <c r="V236" s="38"/>
      <c r="W236" s="3"/>
    </row>
    <row r="237" spans="2:23">
      <c r="B237" s="3"/>
      <c r="C237" s="3"/>
      <c r="D237" s="39"/>
      <c r="E237" s="47"/>
      <c r="F237" s="47"/>
      <c r="G237" s="47"/>
      <c r="H237" s="47"/>
      <c r="I237" s="47"/>
      <c r="J237" s="47"/>
      <c r="K237" s="47"/>
      <c r="L237" s="47"/>
      <c r="M237" s="6"/>
      <c r="N237" s="6"/>
      <c r="O237" s="37" t="s">
        <v>15</v>
      </c>
      <c r="P237" s="121"/>
      <c r="Q237" s="121"/>
      <c r="R237" s="121"/>
      <c r="S237" s="121"/>
      <c r="T237" s="121"/>
      <c r="U237" s="121"/>
      <c r="V237" s="38"/>
      <c r="W237" s="3"/>
    </row>
    <row r="238" spans="2:23">
      <c r="B238" s="3"/>
      <c r="C238" s="3"/>
      <c r="D238" s="39"/>
      <c r="E238" s="48"/>
      <c r="F238" s="48"/>
      <c r="G238" s="48"/>
      <c r="H238" s="48"/>
      <c r="I238" s="48"/>
      <c r="J238" s="48"/>
      <c r="K238" s="48"/>
      <c r="L238" s="48"/>
      <c r="M238" s="6"/>
      <c r="N238" s="6"/>
      <c r="O238" s="37" t="s">
        <v>83</v>
      </c>
      <c r="P238" s="117"/>
      <c r="Q238" s="117"/>
      <c r="R238" s="117"/>
      <c r="S238" s="117"/>
      <c r="T238" s="117"/>
      <c r="U238" s="117"/>
      <c r="V238" s="38"/>
      <c r="W238" s="3"/>
    </row>
    <row r="239" spans="2:23" ht="24" customHeight="1">
      <c r="B239" s="3"/>
      <c r="C239" s="3"/>
      <c r="D239" s="42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9"/>
      <c r="U239" s="43"/>
      <c r="V239" s="44"/>
      <c r="W239" s="3"/>
    </row>
    <row r="240" spans="2:23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</row>
  </sheetData>
  <protectedRanges>
    <protectedRange sqref="E5:L5" name="ช่วง3"/>
    <protectedRange sqref="H4 E6 P6 F7 C12:U16 M29:S33 I48 D49 D50 P54 P55 P56 P59 P60 P61 P72 P73 P74" name="ช่วง1"/>
    <protectedRange sqref="C93 C93:U97 M110:S114 I130 D131 D132 J194 E195:V203" name="ช่วง2"/>
  </protectedRanges>
  <mergeCells count="278">
    <mergeCell ref="F121:G121"/>
    <mergeCell ref="B122:W122"/>
    <mergeCell ref="D124:H125"/>
    <mergeCell ref="I124:J125"/>
    <mergeCell ref="K124:M125"/>
    <mergeCell ref="N124:P124"/>
    <mergeCell ref="N125:P125"/>
    <mergeCell ref="B115:S115"/>
    <mergeCell ref="V115:W115"/>
    <mergeCell ref="R117:S117"/>
    <mergeCell ref="V117:W117"/>
    <mergeCell ref="R118:S118"/>
    <mergeCell ref="B120:E120"/>
    <mergeCell ref="F120:G120"/>
    <mergeCell ref="P236:U236"/>
    <mergeCell ref="P237:U237"/>
    <mergeCell ref="P238:U238"/>
    <mergeCell ref="P210:U210"/>
    <mergeCell ref="E198:V198"/>
    <mergeCell ref="E199:V199"/>
    <mergeCell ref="E200:V200"/>
    <mergeCell ref="E201:V201"/>
    <mergeCell ref="E202:V202"/>
    <mergeCell ref="E203:V203"/>
    <mergeCell ref="F220:J220"/>
    <mergeCell ref="F221:J221"/>
    <mergeCell ref="F222:J222"/>
    <mergeCell ref="P229:U229"/>
    <mergeCell ref="P230:U230"/>
    <mergeCell ref="P231:U231"/>
    <mergeCell ref="P215:U215"/>
    <mergeCell ref="P216:U216"/>
    <mergeCell ref="P217:U217"/>
    <mergeCell ref="P211:U211"/>
    <mergeCell ref="P212:U212"/>
    <mergeCell ref="B170:E170"/>
    <mergeCell ref="F170:Q170"/>
    <mergeCell ref="S170:W170"/>
    <mergeCell ref="E174:H176"/>
    <mergeCell ref="N175:O175"/>
    <mergeCell ref="E196:V196"/>
    <mergeCell ref="E197:V197"/>
    <mergeCell ref="B164:W164"/>
    <mergeCell ref="B167:F167"/>
    <mergeCell ref="B168:D168"/>
    <mergeCell ref="B169:D169"/>
    <mergeCell ref="E169:N169"/>
    <mergeCell ref="P169:V169"/>
    <mergeCell ref="J194:V194"/>
    <mergeCell ref="E195:V195"/>
    <mergeCell ref="H167:V167"/>
    <mergeCell ref="J176:J177"/>
    <mergeCell ref="K176:M177"/>
    <mergeCell ref="E168:L168"/>
    <mergeCell ref="M168:O168"/>
    <mergeCell ref="P168:W168"/>
    <mergeCell ref="P154:U154"/>
    <mergeCell ref="P155:U155"/>
    <mergeCell ref="P156:U156"/>
    <mergeCell ref="P160:U160"/>
    <mergeCell ref="P161:U161"/>
    <mergeCell ref="P162:U162"/>
    <mergeCell ref="P141:U141"/>
    <mergeCell ref="P142:U142"/>
    <mergeCell ref="P143:U143"/>
    <mergeCell ref="F146:J146"/>
    <mergeCell ref="F147:J147"/>
    <mergeCell ref="F148:J148"/>
    <mergeCell ref="P136:U136"/>
    <mergeCell ref="P137:U137"/>
    <mergeCell ref="P138:U138"/>
    <mergeCell ref="D126:H126"/>
    <mergeCell ref="I126:J126"/>
    <mergeCell ref="K126:M126"/>
    <mergeCell ref="N126:P126"/>
    <mergeCell ref="D127:H127"/>
    <mergeCell ref="I127:J127"/>
    <mergeCell ref="K127:M127"/>
    <mergeCell ref="I130:V130"/>
    <mergeCell ref="D131:V131"/>
    <mergeCell ref="D132:V132"/>
    <mergeCell ref="D128:M128"/>
    <mergeCell ref="N128:P128"/>
    <mergeCell ref="B130:H130"/>
    <mergeCell ref="N127:P127"/>
    <mergeCell ref="B110:L110"/>
    <mergeCell ref="N110:O110"/>
    <mergeCell ref="R110:S110"/>
    <mergeCell ref="V110:W110"/>
    <mergeCell ref="B113:L113"/>
    <mergeCell ref="N113:O113"/>
    <mergeCell ref="R113:S113"/>
    <mergeCell ref="V113:W113"/>
    <mergeCell ref="B114:L114"/>
    <mergeCell ref="N114:O114"/>
    <mergeCell ref="R114:S114"/>
    <mergeCell ref="V114:W114"/>
    <mergeCell ref="B111:L111"/>
    <mergeCell ref="N111:O111"/>
    <mergeCell ref="R111:S111"/>
    <mergeCell ref="V111:W111"/>
    <mergeCell ref="B112:L112"/>
    <mergeCell ref="N112:O112"/>
    <mergeCell ref="R112:S112"/>
    <mergeCell ref="V112:W112"/>
    <mergeCell ref="F104:G104"/>
    <mergeCell ref="B107:L109"/>
    <mergeCell ref="M107:S107"/>
    <mergeCell ref="U107:U109"/>
    <mergeCell ref="B98:S98"/>
    <mergeCell ref="V98:W98"/>
    <mergeCell ref="C97:L97"/>
    <mergeCell ref="R100:S100"/>
    <mergeCell ref="V100:W100"/>
    <mergeCell ref="R101:S101"/>
    <mergeCell ref="V107:W109"/>
    <mergeCell ref="N108:O108"/>
    <mergeCell ref="R108:S108"/>
    <mergeCell ref="N109:O109"/>
    <mergeCell ref="R109:S109"/>
    <mergeCell ref="N96:O96"/>
    <mergeCell ref="R96:S96"/>
    <mergeCell ref="V96:W96"/>
    <mergeCell ref="N97:O97"/>
    <mergeCell ref="R97:S97"/>
    <mergeCell ref="V97:W97"/>
    <mergeCell ref="C96:L96"/>
    <mergeCell ref="B103:E103"/>
    <mergeCell ref="F103:G103"/>
    <mergeCell ref="R93:S93"/>
    <mergeCell ref="V93:W93"/>
    <mergeCell ref="N94:O94"/>
    <mergeCell ref="R94:S94"/>
    <mergeCell ref="V94:W94"/>
    <mergeCell ref="N93:O93"/>
    <mergeCell ref="C93:L93"/>
    <mergeCell ref="C94:L94"/>
    <mergeCell ref="N95:O95"/>
    <mergeCell ref="R95:S95"/>
    <mergeCell ref="V95:W95"/>
    <mergeCell ref="B40:W40"/>
    <mergeCell ref="B82:W82"/>
    <mergeCell ref="F64:J64"/>
    <mergeCell ref="F65:J65"/>
    <mergeCell ref="F66:J66"/>
    <mergeCell ref="P72:U72"/>
    <mergeCell ref="P73:U73"/>
    <mergeCell ref="P78:U78"/>
    <mergeCell ref="P74:U74"/>
    <mergeCell ref="P79:U79"/>
    <mergeCell ref="P80:U80"/>
    <mergeCell ref="P61:U61"/>
    <mergeCell ref="I48:V48"/>
    <mergeCell ref="D49:V49"/>
    <mergeCell ref="D50:V50"/>
    <mergeCell ref="B85:F85"/>
    <mergeCell ref="B86:D86"/>
    <mergeCell ref="E86:L86"/>
    <mergeCell ref="M86:O86"/>
    <mergeCell ref="P86:W86"/>
    <mergeCell ref="H85:V85"/>
    <mergeCell ref="B48:H48"/>
    <mergeCell ref="P60:U60"/>
    <mergeCell ref="B88:E88"/>
    <mergeCell ref="F88:Q88"/>
    <mergeCell ref="S88:W88"/>
    <mergeCell ref="B87:D87"/>
    <mergeCell ref="E87:N87"/>
    <mergeCell ref="P87:V87"/>
    <mergeCell ref="P54:U54"/>
    <mergeCell ref="P55:U55"/>
    <mergeCell ref="P56:U56"/>
    <mergeCell ref="P59:U59"/>
    <mergeCell ref="B91:L92"/>
    <mergeCell ref="M91:S91"/>
    <mergeCell ref="U91:U92"/>
    <mergeCell ref="V91:W92"/>
    <mergeCell ref="N92:O92"/>
    <mergeCell ref="B34:S34"/>
    <mergeCell ref="R36:S36"/>
    <mergeCell ref="D46:M46"/>
    <mergeCell ref="N46:P46"/>
    <mergeCell ref="N45:P45"/>
    <mergeCell ref="I42:J43"/>
    <mergeCell ref="K42:M43"/>
    <mergeCell ref="N43:P43"/>
    <mergeCell ref="K44:M44"/>
    <mergeCell ref="I44:J44"/>
    <mergeCell ref="K45:M45"/>
    <mergeCell ref="N44:P44"/>
    <mergeCell ref="D42:H43"/>
    <mergeCell ref="D44:H44"/>
    <mergeCell ref="D45:H45"/>
    <mergeCell ref="F39:G39"/>
    <mergeCell ref="N42:P42"/>
    <mergeCell ref="I45:J45"/>
    <mergeCell ref="V36:W36"/>
    <mergeCell ref="R37:S37"/>
    <mergeCell ref="B38:E38"/>
    <mergeCell ref="F38:G38"/>
    <mergeCell ref="V29:W29"/>
    <mergeCell ref="V30:W30"/>
    <mergeCell ref="V31:W31"/>
    <mergeCell ref="V32:W32"/>
    <mergeCell ref="V33:W33"/>
    <mergeCell ref="V34:W34"/>
    <mergeCell ref="N29:O29"/>
    <mergeCell ref="N30:O30"/>
    <mergeCell ref="N31:O31"/>
    <mergeCell ref="N32:O32"/>
    <mergeCell ref="N33:O33"/>
    <mergeCell ref="R29:S29"/>
    <mergeCell ref="R33:S33"/>
    <mergeCell ref="R30:S30"/>
    <mergeCell ref="R31:S31"/>
    <mergeCell ref="R32:S32"/>
    <mergeCell ref="B29:L29"/>
    <mergeCell ref="B30:L30"/>
    <mergeCell ref="B31:L31"/>
    <mergeCell ref="B32:L32"/>
    <mergeCell ref="B33:L33"/>
    <mergeCell ref="R27:S27"/>
    <mergeCell ref="M26:S26"/>
    <mergeCell ref="R19:S19"/>
    <mergeCell ref="R20:S20"/>
    <mergeCell ref="F22:G22"/>
    <mergeCell ref="F23:G23"/>
    <mergeCell ref="B22:E22"/>
    <mergeCell ref="B4:F4"/>
    <mergeCell ref="B5:D5"/>
    <mergeCell ref="H4:U4"/>
    <mergeCell ref="C13:L13"/>
    <mergeCell ref="C14:L14"/>
    <mergeCell ref="C15:L15"/>
    <mergeCell ref="C16:L16"/>
    <mergeCell ref="N16:O16"/>
    <mergeCell ref="R12:S12"/>
    <mergeCell ref="N15:O15"/>
    <mergeCell ref="N14:O14"/>
    <mergeCell ref="N13:O13"/>
    <mergeCell ref="B1:W1"/>
    <mergeCell ref="B7:E7"/>
    <mergeCell ref="B6:D6"/>
    <mergeCell ref="N12:O12"/>
    <mergeCell ref="F7:Q7"/>
    <mergeCell ref="S7:W7"/>
    <mergeCell ref="R11:S11"/>
    <mergeCell ref="B10:L11"/>
    <mergeCell ref="U10:U11"/>
    <mergeCell ref="V12:W12"/>
    <mergeCell ref="N11:O11"/>
    <mergeCell ref="M10:S10"/>
    <mergeCell ref="E6:N6"/>
    <mergeCell ref="C12:L12"/>
    <mergeCell ref="R92:S92"/>
    <mergeCell ref="C95:L95"/>
    <mergeCell ref="V10:W11"/>
    <mergeCell ref="V26:W28"/>
    <mergeCell ref="V13:W13"/>
    <mergeCell ref="P6:V6"/>
    <mergeCell ref="E5:L5"/>
    <mergeCell ref="M5:O5"/>
    <mergeCell ref="P5:W5"/>
    <mergeCell ref="N28:O28"/>
    <mergeCell ref="R28:S28"/>
    <mergeCell ref="U26:U28"/>
    <mergeCell ref="R13:S13"/>
    <mergeCell ref="R14:S14"/>
    <mergeCell ref="N27:O27"/>
    <mergeCell ref="R15:S15"/>
    <mergeCell ref="R16:S16"/>
    <mergeCell ref="V17:W17"/>
    <mergeCell ref="V16:W16"/>
    <mergeCell ref="V15:W15"/>
    <mergeCell ref="V14:W14"/>
    <mergeCell ref="B17:S17"/>
    <mergeCell ref="V19:W19"/>
    <mergeCell ref="B26:L28"/>
  </mergeCells>
  <conditionalFormatting sqref="V12:W16">
    <cfRule type="cellIs" dxfId="60" priority="74" operator="lessThanOrEqual">
      <formula>0</formula>
    </cfRule>
  </conditionalFormatting>
  <conditionalFormatting sqref="V34:W34">
    <cfRule type="cellIs" dxfId="59" priority="65" operator="lessThanOrEqual">
      <formula>0</formula>
    </cfRule>
  </conditionalFormatting>
  <conditionalFormatting sqref="U17">
    <cfRule type="cellIs" dxfId="58" priority="72" operator="lessThanOrEqual">
      <formula>0</formula>
    </cfRule>
  </conditionalFormatting>
  <conditionalFormatting sqref="V17:W17">
    <cfRule type="cellIs" dxfId="57" priority="71" operator="lessThanOrEqual">
      <formula>0</formula>
    </cfRule>
  </conditionalFormatting>
  <conditionalFormatting sqref="R19:S19 V19:W19">
    <cfRule type="cellIs" dxfId="56" priority="64" operator="lessThanOrEqual">
      <formula>0</formula>
    </cfRule>
  </conditionalFormatting>
  <conditionalFormatting sqref="V29:W33">
    <cfRule type="cellIs" dxfId="55" priority="67" operator="lessThanOrEqual">
      <formula>0</formula>
    </cfRule>
  </conditionalFormatting>
  <conditionalFormatting sqref="U34">
    <cfRule type="cellIs" dxfId="54" priority="66" operator="lessThanOrEqual">
      <formula>0</formula>
    </cfRule>
  </conditionalFormatting>
  <conditionalFormatting sqref="R36:S36 V36:W36">
    <cfRule type="cellIs" dxfId="53" priority="63" operator="lessThanOrEqual">
      <formula>0</formula>
    </cfRule>
  </conditionalFormatting>
  <conditionalFormatting sqref="I44:J45">
    <cfRule type="cellIs" dxfId="52" priority="62" operator="lessThanOrEqual">
      <formula>0</formula>
    </cfRule>
  </conditionalFormatting>
  <conditionalFormatting sqref="N44:P46">
    <cfRule type="cellIs" dxfId="51" priority="61" operator="lessThanOrEqual">
      <formula>0</formula>
    </cfRule>
  </conditionalFormatting>
  <conditionalFormatting sqref="R42:R46">
    <cfRule type="expression" dxfId="50" priority="51" stopIfTrue="1">
      <formula>$N$46&lt;=0</formula>
    </cfRule>
  </conditionalFormatting>
  <conditionalFormatting sqref="R42">
    <cfRule type="containsText" dxfId="49" priority="50" stopIfTrue="1" operator="containsText" text="0">
      <formula>NOT(ISERROR(SEARCH("0",R42)))</formula>
    </cfRule>
  </conditionalFormatting>
  <conditionalFormatting sqref="R43">
    <cfRule type="containsText" dxfId="48" priority="49" stopIfTrue="1" operator="containsText" text="0">
      <formula>NOT(ISERROR(SEARCH("0",R43)))</formula>
    </cfRule>
  </conditionalFormatting>
  <conditionalFormatting sqref="R44">
    <cfRule type="containsText" dxfId="47" priority="48" stopIfTrue="1" operator="containsText" text="0">
      <formula>NOT(ISERROR(SEARCH("0",R44)))</formula>
    </cfRule>
  </conditionalFormatting>
  <conditionalFormatting sqref="R45">
    <cfRule type="containsText" dxfId="46" priority="47" stopIfTrue="1" operator="containsText" text="0">
      <formula>NOT(ISERROR(SEARCH("0",R45)))</formula>
    </cfRule>
  </conditionalFormatting>
  <conditionalFormatting sqref="R46">
    <cfRule type="containsText" dxfId="45" priority="46" stopIfTrue="1" operator="containsText" text="0">
      <formula>NOT(ISERROR(SEARCH("0",R46)))</formula>
    </cfRule>
  </conditionalFormatting>
  <conditionalFormatting sqref="V93:W97">
    <cfRule type="cellIs" dxfId="44" priority="45" operator="lessThanOrEqual">
      <formula>0</formula>
    </cfRule>
  </conditionalFormatting>
  <conditionalFormatting sqref="V115:W115">
    <cfRule type="cellIs" dxfId="43" priority="40" operator="lessThanOrEqual">
      <formula>0</formula>
    </cfRule>
  </conditionalFormatting>
  <conditionalFormatting sqref="U98">
    <cfRule type="cellIs" dxfId="42" priority="44" operator="lessThanOrEqual">
      <formula>0</formula>
    </cfRule>
  </conditionalFormatting>
  <conditionalFormatting sqref="V98:W98">
    <cfRule type="cellIs" dxfId="41" priority="43" operator="lessThanOrEqual">
      <formula>0</formula>
    </cfRule>
  </conditionalFormatting>
  <conditionalFormatting sqref="R100:S100 V100:W100">
    <cfRule type="cellIs" dxfId="40" priority="39" operator="lessThanOrEqual">
      <formula>0</formula>
    </cfRule>
  </conditionalFormatting>
  <conditionalFormatting sqref="V110:W114">
    <cfRule type="cellIs" dxfId="39" priority="42" operator="lessThanOrEqual">
      <formula>0</formula>
    </cfRule>
  </conditionalFormatting>
  <conditionalFormatting sqref="U115">
    <cfRule type="cellIs" dxfId="38" priority="41" operator="lessThanOrEqual">
      <formula>0</formula>
    </cfRule>
  </conditionalFormatting>
  <conditionalFormatting sqref="R117:S117 V117:W117">
    <cfRule type="cellIs" dxfId="37" priority="38" operator="lessThanOrEqual">
      <formula>0</formula>
    </cfRule>
  </conditionalFormatting>
  <conditionalFormatting sqref="I126:J127">
    <cfRule type="cellIs" dxfId="36" priority="37" operator="lessThanOrEqual">
      <formula>0</formula>
    </cfRule>
  </conditionalFormatting>
  <conditionalFormatting sqref="N126:P128">
    <cfRule type="cellIs" dxfId="35" priority="36" operator="lessThanOrEqual">
      <formula>0</formula>
    </cfRule>
  </conditionalFormatting>
  <conditionalFormatting sqref="R124:R128">
    <cfRule type="expression" dxfId="34" priority="35" stopIfTrue="1">
      <formula>$N$128&lt;=0</formula>
    </cfRule>
  </conditionalFormatting>
  <conditionalFormatting sqref="R124">
    <cfRule type="containsText" dxfId="33" priority="34" stopIfTrue="1" operator="containsText" text="0">
      <formula>NOT(ISERROR(SEARCH("0",R124)))</formula>
    </cfRule>
  </conditionalFormatting>
  <conditionalFormatting sqref="R125">
    <cfRule type="containsText" dxfId="32" priority="33" stopIfTrue="1" operator="containsText" text="0">
      <formula>NOT(ISERROR(SEARCH("0",R125)))</formula>
    </cfRule>
  </conditionalFormatting>
  <conditionalFormatting sqref="R126">
    <cfRule type="containsText" dxfId="31" priority="32" stopIfTrue="1" operator="containsText" text="0">
      <formula>NOT(ISERROR(SEARCH("0",R126)))</formula>
    </cfRule>
  </conditionalFormatting>
  <conditionalFormatting sqref="R127">
    <cfRule type="containsText" dxfId="30" priority="31" stopIfTrue="1" operator="containsText" text="0">
      <formula>NOT(ISERROR(SEARCH("0",R127)))</formula>
    </cfRule>
  </conditionalFormatting>
  <conditionalFormatting sqref="R128">
    <cfRule type="containsText" dxfId="29" priority="30" stopIfTrue="1" operator="containsText" text="0">
      <formula>NOT(ISERROR(SEARCH("0",R128)))</formula>
    </cfRule>
  </conditionalFormatting>
  <conditionalFormatting sqref="D182:D186">
    <cfRule type="expression" dxfId="28" priority="29" stopIfTrue="1">
      <formula>$N$46&lt;=0</formula>
    </cfRule>
  </conditionalFormatting>
  <conditionalFormatting sqref="D182">
    <cfRule type="containsText" dxfId="27" priority="28" stopIfTrue="1" operator="containsText" text="0">
      <formula>NOT(ISERROR(SEARCH("0",D182)))</formula>
    </cfRule>
  </conditionalFormatting>
  <conditionalFormatting sqref="D183">
    <cfRule type="containsText" dxfId="26" priority="27" stopIfTrue="1" operator="containsText" text="0">
      <formula>NOT(ISERROR(SEARCH("0",D183)))</formula>
    </cfRule>
  </conditionalFormatting>
  <conditionalFormatting sqref="D184">
    <cfRule type="containsText" dxfId="25" priority="26" stopIfTrue="1" operator="containsText" text="0">
      <formula>NOT(ISERROR(SEARCH("0",D184)))</formula>
    </cfRule>
  </conditionalFormatting>
  <conditionalFormatting sqref="D185">
    <cfRule type="containsText" dxfId="24" priority="25" stopIfTrue="1" operator="containsText" text="0">
      <formula>NOT(ISERROR(SEARCH("0",D185)))</formula>
    </cfRule>
  </conditionalFormatting>
  <conditionalFormatting sqref="D186">
    <cfRule type="containsText" dxfId="23" priority="24" stopIfTrue="1" operator="containsText" text="0">
      <formula>NOT(ISERROR(SEARCH("0",D186)))</formula>
    </cfRule>
  </conditionalFormatting>
  <conditionalFormatting sqref="E185">
    <cfRule type="containsText" dxfId="22" priority="18" stopIfTrue="1" operator="containsText" text="0">
      <formula>NOT(ISERROR(SEARCH("0",E185)))</formula>
    </cfRule>
  </conditionalFormatting>
  <conditionalFormatting sqref="M185">
    <cfRule type="containsText" dxfId="21" priority="11" stopIfTrue="1" operator="containsText" text="0">
      <formula>NOT(ISERROR(SEARCH("0",M185)))</formula>
    </cfRule>
  </conditionalFormatting>
  <conditionalFormatting sqref="E181:E185">
    <cfRule type="expression" dxfId="20" priority="23" stopIfTrue="1">
      <formula>$N$46&lt;=0</formula>
    </cfRule>
  </conditionalFormatting>
  <conditionalFormatting sqref="E181">
    <cfRule type="containsText" dxfId="19" priority="22" stopIfTrue="1" operator="containsText" text="0">
      <formula>NOT(ISERROR(SEARCH("0",E181)))</formula>
    </cfRule>
  </conditionalFormatting>
  <conditionalFormatting sqref="E182">
    <cfRule type="containsText" dxfId="18" priority="21" stopIfTrue="1" operator="containsText" text="0">
      <formula>NOT(ISERROR(SEARCH("0",E182)))</formula>
    </cfRule>
  </conditionalFormatting>
  <conditionalFormatting sqref="E183">
    <cfRule type="containsText" dxfId="17" priority="20" stopIfTrue="1" operator="containsText" text="0">
      <formula>NOT(ISERROR(SEARCH("0",E183)))</formula>
    </cfRule>
  </conditionalFormatting>
  <conditionalFormatting sqref="E184">
    <cfRule type="containsText" dxfId="16" priority="19" stopIfTrue="1" operator="containsText" text="0">
      <formula>NOT(ISERROR(SEARCH("0",E184)))</formula>
    </cfRule>
  </conditionalFormatting>
  <conditionalFormatting sqref="K176:M177 H85 H167">
    <cfRule type="cellIs" dxfId="15" priority="17" stopIfTrue="1" operator="lessThanOrEqual">
      <formula>0</formula>
    </cfRule>
  </conditionalFormatting>
  <conditionalFormatting sqref="M181:M185">
    <cfRule type="expression" dxfId="14" priority="16" stopIfTrue="1">
      <formula>$N$128&lt;=0</formula>
    </cfRule>
  </conditionalFormatting>
  <conditionalFormatting sqref="M181">
    <cfRule type="containsText" dxfId="13" priority="15" stopIfTrue="1" operator="containsText" text="0">
      <formula>NOT(ISERROR(SEARCH("0",M181)))</formula>
    </cfRule>
  </conditionalFormatting>
  <conditionalFormatting sqref="M182">
    <cfRule type="containsText" dxfId="12" priority="14" stopIfTrue="1" operator="containsText" text="0">
      <formula>NOT(ISERROR(SEARCH("0",M182)))</formula>
    </cfRule>
  </conditionalFormatting>
  <conditionalFormatting sqref="M183">
    <cfRule type="containsText" dxfId="11" priority="13" stopIfTrue="1" operator="containsText" text="0">
      <formula>NOT(ISERROR(SEARCH("0",M183)))</formula>
    </cfRule>
  </conditionalFormatting>
  <conditionalFormatting sqref="M184">
    <cfRule type="containsText" dxfId="10" priority="12" stopIfTrue="1" operator="containsText" text="0">
      <formula>NOT(ISERROR(SEARCH("0",M184)))</formula>
    </cfRule>
  </conditionalFormatting>
  <conditionalFormatting sqref="E192">
    <cfRule type="containsText" dxfId="9" priority="5" stopIfTrue="1" operator="containsText" text="0">
      <formula>NOT(ISERROR(SEARCH("0",E192)))</formula>
    </cfRule>
  </conditionalFormatting>
  <conditionalFormatting sqref="E188:E192">
    <cfRule type="expression" dxfId="8" priority="10" stopIfTrue="1">
      <formula>$K$176&lt;=0</formula>
    </cfRule>
  </conditionalFormatting>
  <conditionalFormatting sqref="E188">
    <cfRule type="containsText" dxfId="7" priority="9" stopIfTrue="1" operator="containsText" text="0">
      <formula>NOT(ISERROR(SEARCH("0",E188)))</formula>
    </cfRule>
  </conditionalFormatting>
  <conditionalFormatting sqref="E189">
    <cfRule type="containsText" dxfId="6" priority="8" stopIfTrue="1" operator="containsText" text="0">
      <formula>NOT(ISERROR(SEARCH("0",E189)))</formula>
    </cfRule>
  </conditionalFormatting>
  <conditionalFormatting sqref="E190">
    <cfRule type="containsText" dxfId="5" priority="7" stopIfTrue="1" operator="containsText" text="0">
      <formula>NOT(ISERROR(SEARCH("0",E190)))</formula>
    </cfRule>
  </conditionalFormatting>
  <conditionalFormatting sqref="E191">
    <cfRule type="containsText" dxfId="4" priority="6" stopIfTrue="1" operator="containsText" text="0">
      <formula>NOT(ISERROR(SEARCH("0",E191)))</formula>
    </cfRule>
  </conditionalFormatting>
  <conditionalFormatting sqref="P54:U55 E87:N87 P87:V87 F88:Q88 P136:U137 E169:N169 P169:V169 F170:Q170 P210:U211">
    <cfRule type="cellIs" dxfId="3" priority="4" stopIfTrue="1" operator="lessThanOrEqual">
      <formula>0</formula>
    </cfRule>
  </conditionalFormatting>
  <conditionalFormatting sqref="P215:U216 P141:U142">
    <cfRule type="cellIs" dxfId="2" priority="3" stopIfTrue="1" operator="lessThanOrEqual">
      <formula>0</formula>
    </cfRule>
  </conditionalFormatting>
  <conditionalFormatting sqref="P154:U155">
    <cfRule type="cellIs" dxfId="1" priority="2" stopIfTrue="1" operator="lessThanOrEqual">
      <formula>0</formula>
    </cfRule>
  </conditionalFormatting>
  <conditionalFormatting sqref="P229:U230">
    <cfRule type="cellIs" dxfId="0" priority="1" stopIfTrue="1" operator="lessThanOrEqual">
      <formula>0</formula>
    </cfRule>
  </conditionalFormatting>
  <printOptions horizontalCentered="1"/>
  <pageMargins left="0.19685039370078741" right="0.19685039370078741" top="0.59055118110236227" bottom="0.19685039370078741" header="0.19685039370078741" footer="0.11811023622047245"/>
  <pageSetup paperSize="9" scale="93" orientation="portrait" r:id="rId1"/>
  <headerFooter differentFirst="1">
    <oddHeader>&amp;C&amp;"TH SarabunPSK,ธรรมดา"&amp;16- &amp;P -</oddHeader>
  </headerFooter>
  <rowBreaks count="5" manualBreakCount="5">
    <brk id="40" min="1" max="22" man="1"/>
    <brk id="81" min="1" max="22" man="1"/>
    <brk id="122" min="1" max="22" man="1"/>
    <brk id="163" min="1" max="22" man="1"/>
    <brk id="206" max="22" man="1"/>
  </rowBreaks>
  <ignoredErrors>
    <ignoredError sqref="R11 R27 M37 R108 R9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แบบประเมิน</vt:lpstr>
      <vt:lpstr>แบบประเมิน!Print_Area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Acer</cp:lastModifiedBy>
  <cp:lastPrinted>2023-04-18T08:00:28Z</cp:lastPrinted>
  <dcterms:created xsi:type="dcterms:W3CDTF">2016-11-24T02:48:36Z</dcterms:created>
  <dcterms:modified xsi:type="dcterms:W3CDTF">2023-04-18T08:02:11Z</dcterms:modified>
</cp:coreProperties>
</file>